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a\bureau\"/>
    </mc:Choice>
  </mc:AlternateContent>
  <xr:revisionPtr revIDLastSave="0" documentId="13_ncr:1_{B77F97FE-CFAF-4B23-B098-A9AF6298A8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e d'emploi" sheetId="15" r:id="rId1"/>
    <sheet name="Passeport professionnel" sheetId="10" r:id="rId2"/>
    <sheet name="Recensement" sheetId="14" r:id="rId3"/>
    <sheet name="Fiche SP (0)" sheetId="11" r:id="rId4"/>
    <sheet name="Référentiel de compétences" sheetId="6" r:id="rId5"/>
    <sheet name="BasePassPro" sheetId="13" state="hidden" r:id="rId6"/>
    <sheet name="Processus-activité" sheetId="8" state="hidden" r:id="rId7"/>
    <sheet name="Composantes" sheetId="9" state="hidden" r:id="rId8"/>
  </sheets>
  <functionGroups builtInGroupCount="19"/>
  <definedNames>
    <definedName name="_edn1" localSheetId="3">'Fiche SP (0)'!$A$55</definedName>
    <definedName name="_edn2" localSheetId="3">'Fiche SP (0)'!$A$56</definedName>
    <definedName name="_ednref1" localSheetId="3">'Fiche SP (0)'!$A$13</definedName>
    <definedName name="_ednref2" localSheetId="3">'Fiche SP (0)'!$A$14</definedName>
    <definedName name="_xlnm._FilterDatabase" localSheetId="2" hidden="1">Recensement!$A$1:$E$1</definedName>
    <definedName name="_GoBack" localSheetId="4">'Référentiel de compétences'!#REF!</definedName>
    <definedName name="baseCompétences">Composantes!#REF!</definedName>
    <definedName name="baseRecensee">Recensement!$C$1:$E$5</definedName>
    <definedName name="compValidées">'Passeport professionnel'!#REF!</definedName>
    <definedName name="_xlnm.Print_Titles" localSheetId="3">'Fiche SP (0)'!$1:$3</definedName>
    <definedName name="_xlnm.Print_Titles" localSheetId="1">'Passeport professionnel'!$1:$7</definedName>
    <definedName name="laBasePassPro">BasePassPro!$1:$1048576</definedName>
    <definedName name="lesActivités">'Processus-activité'!$A$1:$A$37</definedName>
    <definedName name="lesCompétences">#REF!</definedName>
    <definedName name="lesComposantes">BasePassPro!$A$2:$A$116</definedName>
    <definedName name="lesConditions">Composantes!$A$128:$A$130</definedName>
    <definedName name="lesModalitesReal">Composantes!$A$123:$A$125</definedName>
    <definedName name="lesProcessus">'Processus-activité'!$A$43:$A$49</definedName>
    <definedName name="lesStades">Composantes!#REF!</definedName>
    <definedName name="nbActivités">'Processus-activité'!$A$40</definedName>
    <definedName name="nbCompétences">#REF!</definedName>
    <definedName name="stade1">Composantes!#REF!</definedName>
    <definedName name="stade2">Composantes!#REF!</definedName>
    <definedName name="stade3">#REF!</definedName>
    <definedName name="stade4">Composantes!#REF!</definedName>
    <definedName name="_xlnm.Print_Area" localSheetId="3">'Fiche SP (0)'!$A$1:$D$60</definedName>
    <definedName name="_xlnm.Print_Area" localSheetId="1">'Passeport professionnel'!$A$1:$F$122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1" l="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D53" i="11"/>
  <c r="A53" i="11"/>
  <c r="B53" i="11"/>
  <c r="D18" i="11"/>
  <c r="A18" i="11"/>
  <c r="B18" i="11"/>
  <c r="D16" i="11"/>
  <c r="D17" i="11"/>
  <c r="D19" i="11"/>
  <c r="D15" i="11"/>
  <c r="B16" i="11"/>
  <c r="B17" i="11"/>
  <c r="B19" i="11"/>
  <c r="B15" i="11"/>
  <c r="A16" i="11"/>
  <c r="A17" i="11"/>
  <c r="A19" i="11"/>
  <c r="A15" i="11"/>
  <c r="A130" i="6"/>
  <c r="A118" i="9"/>
  <c r="A40" i="8"/>
  <c r="C3" i="13"/>
  <c r="A2" i="6"/>
  <c r="A268" i="6"/>
  <c r="A266" i="6"/>
  <c r="A20" i="6"/>
  <c r="A144" i="6"/>
  <c r="A273" i="6"/>
  <c r="A271" i="6"/>
  <c r="A269" i="6"/>
  <c r="A264" i="6"/>
  <c r="A262" i="6"/>
  <c r="A259" i="6"/>
  <c r="A257" i="6"/>
  <c r="A255" i="6"/>
  <c r="A253" i="6"/>
  <c r="A249" i="6"/>
  <c r="A247" i="6"/>
  <c r="A244" i="6"/>
  <c r="A242" i="6"/>
  <c r="A239" i="6"/>
  <c r="A241" i="6"/>
  <c r="A237" i="6"/>
  <c r="A234" i="6"/>
  <c r="A232" i="6"/>
  <c r="A229" i="6"/>
  <c r="A227" i="6"/>
  <c r="A224" i="6"/>
  <c r="A222" i="6"/>
  <c r="A218" i="6"/>
  <c r="A216" i="6"/>
  <c r="A214" i="6"/>
  <c r="A211" i="6"/>
  <c r="A209" i="6"/>
  <c r="A207" i="6"/>
  <c r="A204" i="6"/>
  <c r="A202" i="6"/>
  <c r="A199" i="6"/>
  <c r="A197" i="6"/>
  <c r="A195" i="6"/>
  <c r="A193" i="6"/>
  <c r="A191" i="6"/>
  <c r="A188" i="6"/>
  <c r="A186" i="6"/>
  <c r="A182" i="6"/>
  <c r="A180" i="6"/>
  <c r="A177" i="6"/>
  <c r="A175" i="6"/>
  <c r="A173" i="6"/>
  <c r="A171" i="6"/>
  <c r="A169" i="6"/>
  <c r="A167" i="6"/>
  <c r="A164" i="6"/>
  <c r="A162" i="6"/>
  <c r="A160" i="6"/>
  <c r="A157" i="6"/>
  <c r="A155" i="6"/>
  <c r="A153" i="6"/>
  <c r="A149" i="6"/>
  <c r="A147" i="6"/>
  <c r="A142" i="6"/>
  <c r="A140" i="6"/>
  <c r="A138" i="6"/>
  <c r="A136" i="6"/>
  <c r="A134" i="6"/>
  <c r="A132" i="6"/>
  <c r="A127" i="6"/>
  <c r="A125" i="6"/>
  <c r="A123" i="6"/>
  <c r="A121" i="6"/>
  <c r="A119" i="6"/>
  <c r="A116" i="6"/>
  <c r="A114" i="6"/>
  <c r="A112" i="6"/>
  <c r="A108" i="6"/>
  <c r="A106" i="6"/>
  <c r="A103" i="6"/>
  <c r="A101" i="6"/>
  <c r="A98" i="6"/>
  <c r="A96" i="6"/>
  <c r="A93" i="6"/>
  <c r="A91" i="6"/>
  <c r="A89" i="6"/>
  <c r="A86" i="6"/>
  <c r="A84" i="6"/>
  <c r="A88" i="6"/>
  <c r="A82" i="6"/>
  <c r="A79" i="6"/>
  <c r="A77" i="6"/>
  <c r="A75" i="6"/>
  <c r="A73" i="6"/>
  <c r="A71" i="6"/>
  <c r="A68" i="6"/>
  <c r="A66" i="6"/>
  <c r="A63" i="6"/>
  <c r="A61" i="6"/>
  <c r="A57" i="6"/>
  <c r="A55" i="6"/>
  <c r="A52" i="6"/>
  <c r="A50" i="6"/>
  <c r="A48" i="6"/>
  <c r="A45" i="6"/>
  <c r="A43" i="6"/>
  <c r="A41" i="6"/>
  <c r="A39" i="6"/>
  <c r="A37" i="6"/>
  <c r="A35" i="6"/>
  <c r="A32" i="6"/>
  <c r="A30" i="6"/>
  <c r="A28" i="6"/>
  <c r="A25" i="6"/>
  <c r="A23" i="6"/>
  <c r="A21" i="6"/>
  <c r="A18" i="6"/>
  <c r="A16" i="6"/>
  <c r="A14" i="6"/>
  <c r="A12" i="6"/>
  <c r="A9" i="6"/>
  <c r="A7" i="6"/>
  <c r="A5" i="6"/>
  <c r="A3" i="6"/>
  <c r="B120" i="10"/>
  <c r="B117" i="10"/>
  <c r="B113" i="10"/>
  <c r="B111" i="10"/>
  <c r="B109" i="10"/>
  <c r="B107" i="10"/>
  <c r="B105" i="10"/>
  <c r="B103" i="10"/>
  <c r="B101" i="10"/>
  <c r="B98" i="10"/>
  <c r="B95" i="10"/>
  <c r="B93" i="10"/>
  <c r="B88" i="10"/>
  <c r="B86" i="10"/>
  <c r="B84" i="10"/>
  <c r="B78" i="10"/>
  <c r="B75" i="10"/>
  <c r="B72" i="10"/>
  <c r="B70" i="10"/>
  <c r="B62" i="10"/>
  <c r="B57" i="10"/>
  <c r="B54" i="10"/>
  <c r="B52" i="10"/>
  <c r="B50" i="10"/>
  <c r="B48" i="10"/>
  <c r="B45" i="10"/>
  <c r="B42" i="10"/>
  <c r="B37" i="10"/>
  <c r="B35" i="10"/>
  <c r="B33" i="10"/>
  <c r="B31" i="10"/>
  <c r="B28" i="10"/>
  <c r="B22" i="10"/>
  <c r="B19" i="10"/>
  <c r="A261" i="6"/>
  <c r="A252" i="6"/>
  <c r="A246" i="6"/>
  <c r="A236" i="6"/>
  <c r="A231" i="6"/>
  <c r="A226" i="6"/>
  <c r="A221" i="6"/>
  <c r="A213" i="6"/>
  <c r="A206" i="6"/>
  <c r="A201" i="6"/>
  <c r="A190" i="6"/>
  <c r="A185" i="6"/>
  <c r="A179" i="6"/>
  <c r="A166" i="6"/>
  <c r="A159" i="6"/>
  <c r="A152" i="6"/>
  <c r="A146" i="6"/>
  <c r="A129" i="6"/>
  <c r="A118" i="6"/>
  <c r="A111" i="6"/>
  <c r="A105" i="6"/>
  <c r="A100" i="6"/>
  <c r="A95" i="6"/>
  <c r="A81" i="6"/>
  <c r="A70" i="6"/>
  <c r="A65" i="6"/>
  <c r="A60" i="6"/>
  <c r="A54" i="6"/>
  <c r="A47" i="6"/>
  <c r="A34" i="6"/>
  <c r="A27" i="6"/>
  <c r="A11" i="6"/>
  <c r="A251" i="6"/>
  <c r="A220" i="6"/>
  <c r="A184" i="6"/>
  <c r="A151" i="6"/>
  <c r="A110" i="6"/>
  <c r="A59" i="6"/>
  <c r="A1" i="6"/>
  <c r="A113" i="10"/>
  <c r="A101" i="10"/>
  <c r="A86" i="10"/>
  <c r="A72" i="10"/>
  <c r="A54" i="10"/>
  <c r="A33" i="10"/>
  <c r="A8" i="10"/>
  <c r="B12" i="10"/>
  <c r="B16" i="10"/>
  <c r="B8" i="10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</calcChain>
</file>

<file path=xl/sharedStrings.xml><?xml version="1.0" encoding="utf-8"?>
<sst xmlns="http://schemas.openxmlformats.org/spreadsheetml/2006/main" count="1131" uniqueCount="346">
  <si>
    <t xml:space="preserve">NOM et Prénom du candidat : </t>
  </si>
  <si>
    <t>1.2.2. Tenue et suivi des dossiers fournisseurs : du contrôle de la commande au contrôle du règlement</t>
  </si>
  <si>
    <t>1.2.3. Contrôle des opérations et des traitements dématérialisés</t>
  </si>
  <si>
    <t>1.3.2. Suivi des créances, contrôle et lettrage</t>
  </si>
  <si>
    <t>1.3.3. Enregistrement, suivi des effets de commerce créés</t>
  </si>
  <si>
    <t>1.4.1. Analyse de la composition du portefeuille client et de son évolution</t>
  </si>
  <si>
    <t>1.4.2. Alerte, conseil pour réduire le risque client</t>
  </si>
  <si>
    <t>1.5.3. Mise en évidence et traitement des anomalies dans le processus achat</t>
  </si>
  <si>
    <t>1.6.1. Pointage des relevés et des comptes bancaires</t>
  </si>
  <si>
    <t>2.5.2. Enregistrement des opérations comptables nécessaires et obligatoires</t>
  </si>
  <si>
    <t>3.2.1. Préparation de la déclaration de TVA</t>
  </si>
  <si>
    <t>3.3.2. Détermination du résultat fiscal (BIC ou IS)</t>
  </si>
  <si>
    <t>Compétence</t>
  </si>
  <si>
    <t>Mettre à jour la documentation sociale interne après avoir identifié les évolutions juridiques ayant des conséquences pour l’organisation et ses salariés</t>
  </si>
  <si>
    <t>4.1.2 Adaptation des procédures et des traitements internes</t>
  </si>
  <si>
    <t>Adapter les procédures et traitements internes aux résultats de la veille sociale</t>
  </si>
  <si>
    <t xml:space="preserve">4.2.2 Recueil des informations relatives au suivi de la durée de travail </t>
  </si>
  <si>
    <t>Assurer le suivi des heures supplémentaires, des heures complémentaires et du repos éventuel dans le respect de la règlementation en vigueur</t>
  </si>
  <si>
    <t>4.2.3 Recueil des informations relatives au suivi des absences et des congés</t>
  </si>
  <si>
    <t>Assurer le suivi des absences et des congés dans le respect de la réglementation en vigueur</t>
  </si>
  <si>
    <t>Renseigner les éléments personnels de la paie et en vérifier la cohérence</t>
  </si>
  <si>
    <t>4.3.3 Préparation, établissement et contrôle des déclarations sociales</t>
  </si>
  <si>
    <t xml:space="preserve">4.3.4 Enregistrements dans le journal de paie </t>
  </si>
  <si>
    <t>Réaliser les enregistrements relatifs à la paie et contrôler la correspondance des écritures avec les documents sociaux</t>
  </si>
  <si>
    <t>Traiter et analyser les données collectées dans un tableau de bord social</t>
  </si>
  <si>
    <t>5.1.1. Analyse de la décision de gestion</t>
  </si>
  <si>
    <t xml:space="preserve">5.2.1. Sélection, recherche et extraction des informations pertinentes </t>
  </si>
  <si>
    <t xml:space="preserve">5.3.1. Mise en évidence des écarts entre coûts prévisionnels et coûts réels </t>
  </si>
  <si>
    <t>5.3.2. Analyse des écarts et formulation de conseils</t>
  </si>
  <si>
    <t>5.5.1 Identification, proposition des critères de performance adaptés au contexte</t>
  </si>
  <si>
    <t>5.5.3 Participation aux opérations de reporting</t>
  </si>
  <si>
    <t>7.2.1 Contrôle de la fiabilité des informations</t>
  </si>
  <si>
    <t>Activité 1.6. Réalisation des rapprochements bancaires (comptabilité de trésorerie)</t>
  </si>
  <si>
    <t>P5- ANALYSE ET PRÉVISION DE L'ACTIVITÉ</t>
  </si>
  <si>
    <r>
      <t xml:space="preserve">SITUATIONS VÉCUES OU SIMULÉES </t>
    </r>
    <r>
      <rPr>
        <b/>
        <sz val="10"/>
        <rFont val="Wingdings"/>
        <charset val="2"/>
      </rPr>
      <t>è</t>
    </r>
  </si>
  <si>
    <t>Intitulé de la situation professionnelle</t>
  </si>
  <si>
    <t>Contexte de la situation professionnelle</t>
  </si>
  <si>
    <t>Problématique de gestion soulevée (ou problème de gestion)</t>
  </si>
  <si>
    <t>Lieu et période de réalisation</t>
  </si>
  <si>
    <t>Productions réalisées</t>
  </si>
  <si>
    <t>Activité(s) réalisée(s) et compétences développées[i]</t>
  </si>
  <si>
    <t>Compétences associées</t>
  </si>
  <si>
    <t>[i] La ou les activité (s), les situations de travail et les compétences correspondantes sont celles définies par le référentiel de certification. Le nombre d’activités est dépendant du problème de gestion posé.</t>
  </si>
  <si>
    <t>[ii] Les activités peuvent relever d’un ou de plusieurs processus</t>
  </si>
  <si>
    <t>Processus[ii]</t>
  </si>
  <si>
    <t>Ecrits professionnels</t>
  </si>
  <si>
    <t>AVANT LA FORMATION</t>
  </si>
  <si>
    <t>PENDANT LA FORMATION EN ETABLISSEMENT</t>
  </si>
  <si>
    <t>PENDANT LA FORMATION DANS UNE ORGANISATION</t>
  </si>
  <si>
    <r>
      <t>ACTIVIT</t>
    </r>
    <r>
      <rPr>
        <b/>
        <sz val="12"/>
        <rFont val="Calibri"/>
        <family val="2"/>
      </rPr>
      <t>É</t>
    </r>
    <r>
      <rPr>
        <b/>
        <sz val="10"/>
        <rFont val="Arial"/>
        <family val="2"/>
      </rPr>
      <t xml:space="preserve">S </t>
    </r>
    <r>
      <rPr>
        <b/>
        <sz val="10"/>
        <rFont val="Wingdings"/>
        <charset val="2"/>
      </rPr>
      <t>ê</t>
    </r>
  </si>
  <si>
    <t>Composantes des activités</t>
  </si>
  <si>
    <t>Composante de l'activité</t>
  </si>
  <si>
    <t>P1 - CONTRÔLE ET TRAITEMENT COMPTABLE DES OPÉRATIONS COMMERCIALES</t>
  </si>
  <si>
    <t>Activité 1.1. : Analyse du système d'information comptable (SIC)</t>
  </si>
  <si>
    <t>1.1.1. Identification des caractéristiques du SIC dans l'entreprise et ses acteurs</t>
  </si>
  <si>
    <t>1.1.2. Repérage de l'organisation comptable : la hiérarchie des travaux comptables</t>
  </si>
  <si>
    <t>1.1.3. Repérage des sources du droit comptable et des obligations liées à l'exercice du métier</t>
  </si>
  <si>
    <t>1.1.4. Analyse et description des mécanismes comptables : les modèles comptables, les principes d'enregistrement</t>
  </si>
  <si>
    <t xml:space="preserve"> </t>
  </si>
  <si>
    <t>1.2.1. Tenue et suivi des dossiers clients : du contrôle du devis au contrôle de l'encaissement</t>
  </si>
  <si>
    <t>1.2.4. Conception des procédures d'archivage des documents commerciaux dans le respect des procédures comptables</t>
  </si>
  <si>
    <t>1.3.1. Enregistrement, contrôle et validation des opérations relatives aux clients (y compris celles générées par le PGI)</t>
  </si>
  <si>
    <t>Activité 1.4. : Production de l'information relative au risque client</t>
  </si>
  <si>
    <t>Proposer ou commenter des modifications de procédures internes afin de réduire le risque client.</t>
  </si>
  <si>
    <t>1.4.3. Relance des clients</t>
  </si>
  <si>
    <t>Enclencher les procédures de relance en cas de retards de paiement.</t>
  </si>
  <si>
    <t>Activité 1.5. : Enregistrement et suivi des opérations relatives aux fournisseurs</t>
  </si>
  <si>
    <t>1.5.1. Recherche des informations, y compris techniques, relatives aux factures fournisseurs</t>
  </si>
  <si>
    <t>1.5.2. Vérification et validation des factures d'achat de bien, de service et/ou d'acquisition d'immobilisation</t>
  </si>
  <si>
    <t xml:space="preserve">1.5.4. Enregistrement des factures d'achat de bien, de service et/ou d'acquisition d'immobilisation </t>
  </si>
  <si>
    <t>1.5.5. Gestion des échéances relatives aux règlements des fournisseurs</t>
  </si>
  <si>
    <t>1.5.6. Enregistrements relatifs aux opérations de financement</t>
  </si>
  <si>
    <t>1.6.2. Réalisation d'un état de rapprochement</t>
  </si>
  <si>
    <t>1.6.3 Enregistrement des écritures de régularisation suite au rapprochement bancaire</t>
  </si>
  <si>
    <t xml:space="preserve">Activité 1.7. : Contribution à la performance du processus " Contrôle et traitement comptable des opérations commerciales " et la recherche de la sécurisation des opérations </t>
  </si>
  <si>
    <t>1.7.1. Présentation des caractéristiques de l'organisation du processus " Contrôle et traitement des opérations commerciales "</t>
  </si>
  <si>
    <t>1.7.2. Analyse du processus  " Contrôle et traitement comptable des opérations commerciales "</t>
  </si>
  <si>
    <t>P2 - CONTRÔLE ET PRODUCTION DE L'INFORMATION FINANCIÈRE</t>
  </si>
  <si>
    <t>Activité 2.1. : Conduite d'une veille réglementaire nécessaire à l'établissement des comptes</t>
  </si>
  <si>
    <t>2.1.1. Identification des évolutions de la réglementation comptable et fiscale</t>
  </si>
  <si>
    <t>2.1.2. Formulation de propositions et conseils sur les options comptables favorables</t>
  </si>
  <si>
    <t>Activité 2.2. : Réalisation des travaux comptables relatifs à la constitution de l'entreprise et évolution du capital</t>
  </si>
  <si>
    <t>2.2.1. Enregistrement des opérations comptables relatives à la constitution de l'entreprise</t>
  </si>
  <si>
    <t>2.2.2. Enregistrement des opérations comptables relatives à l'augmentation de capital.</t>
  </si>
  <si>
    <t>2.3.1. Réalisation, enregistrement, contrôle des travaux d'inventaire relatif aux clients, aux fournisseurs et aux stocks</t>
  </si>
  <si>
    <t>2.3.2. Réalisation, enregistrement, contrôle des travaux d'inventaire relatifs aux immobilisations</t>
  </si>
  <si>
    <t>2.3.3. Ajustement des comptes de gestion et apurement des comptes d'attente</t>
  </si>
  <si>
    <t>2.3.4. Traitement des provisions réglementées et des amortissements exceptionnels</t>
  </si>
  <si>
    <t>2.3.5. Réalisation des contrôles nécessaires dans les procédures d'inventaire - Mise à jour du dossier de révision</t>
  </si>
  <si>
    <t>Activité 2.4. : Production des comptes annuels et des situations intermédiaires</t>
  </si>
  <si>
    <t>2.4.1. Identification des opérations à réaliser pour la production des comptes annuels et des situations intermédiaires</t>
  </si>
  <si>
    <t>2.4.2. Préparation des comptes annuels et des situations intermédiaires</t>
  </si>
  <si>
    <t>2.4.3. Présentation des projets de comptes annuels ou de situations intermédiaires</t>
  </si>
  <si>
    <t>Activité 2.5. : Suivi comptable des travaux relatifs à l'affectation des résultats</t>
  </si>
  <si>
    <t>2.5.1. Présentation d'un projet de répartition du résultat aux organes de direction</t>
  </si>
  <si>
    <t>2.5.3. Mise à jour des documents de synthèse suite à la répartition du résultat</t>
  </si>
  <si>
    <t>Activité 2.6. : Sauvegarde et archivage des documents comptables</t>
  </si>
  <si>
    <t>2.6.1. Sauvegarde et archivage des documents de synthèse et des situations intermédiaires</t>
  </si>
  <si>
    <t>2.6.2. Réponse à une demande de contrôle extérieure</t>
  </si>
  <si>
    <t>Activité 2.7. : Contribution à la production d'informations nécessaires à la consolidation</t>
  </si>
  <si>
    <t>2.7.1. Caractérisation de l'entreprise dans le périmètre de consolidation</t>
  </si>
  <si>
    <t>2.7.2. Participation à la réalisation de retraitements simples</t>
  </si>
  <si>
    <t>Activité 2.8. : Contribution à la performance du processus " Contrôle et production de l'information financière " et la recherche de la sécurisation des opérations</t>
  </si>
  <si>
    <t>2.8.1. Présentation des caractéristiques de l'organisation du processus " Contrôle et production de l'information financière "</t>
  </si>
  <si>
    <t>2.8.2. Analyse du processus " Contrôle et production de l'information financière "</t>
  </si>
  <si>
    <t>P3 - GESTION DES OBLIGATIONS FISCALES</t>
  </si>
  <si>
    <t>Activité 3.1. : Conduite de la veille fiscale</t>
  </si>
  <si>
    <t>3.1.1. Réalisation de la veille juridique nécessaire à l'application des obligations fiscales</t>
  </si>
  <si>
    <t>3.1.2. Identification des obligations fiscales de l'organisation</t>
  </si>
  <si>
    <t>3.1.3. Elaboration de l'échéancier fiscal</t>
  </si>
  <si>
    <t>Activité 3.2. : Traitement des opérations relatives à la TVA</t>
  </si>
  <si>
    <t xml:space="preserve">3.2.2. Établissement, contrôle et transmission de la déclaration de TVA </t>
  </si>
  <si>
    <t xml:space="preserve">3.2.3. Enregistrement comptable de la déclaration de TVA </t>
  </si>
  <si>
    <t>3.2.4. Conseil en matière de régime et d'options de TVA</t>
  </si>
  <si>
    <t>3.2.5. Contribution  à l'évolution des procédures de traitement et de contrôle de TVA</t>
  </si>
  <si>
    <t>Activité 3.3. : Traitement des opérations relatives aux impôts directs</t>
  </si>
  <si>
    <t>3.3.1 Caractérisation de la situation fiscale de l'entreprise</t>
  </si>
  <si>
    <t>3.3.3. Etablissement, contrôle et transmission de la déclaration du résultat</t>
  </si>
  <si>
    <t xml:space="preserve">3.3.4. La liquidation et le recouvrement de l'impôt sur les sociétés </t>
  </si>
  <si>
    <t>3.3.5. Enregistrement des opérations relatives à l'Impôt sur les sociétés (IS)</t>
  </si>
  <si>
    <t>3.3.6. Traitement particulier du régime d'imposition des Très Petites Entreprises</t>
  </si>
  <si>
    <t>3.3.7. Participation au calcul de l'impôt sur le revenu (IR)</t>
  </si>
  <si>
    <t>3.3.8. Contribution  à l'évolution des procédures de traitement et de contrôle des impôts directs</t>
  </si>
  <si>
    <t>Activité 3.4 : Traitement des cas particuliers et autres impôts</t>
  </si>
  <si>
    <t>3.4.1. Identification et recensement des autres impôts directs</t>
  </si>
  <si>
    <t>3.4.2. Recouvrement et enregistrement des autres impôts directs</t>
  </si>
  <si>
    <t>P4 - GESTION DES RELATIONS SOCIALES</t>
  </si>
  <si>
    <t>Activité 4.1 : Conduite de la veille sociale</t>
  </si>
  <si>
    <t>4.1.1 Réalisation d'une veille juridique nécessaire au respect des obligations sociales</t>
  </si>
  <si>
    <t>4.1.3 Mise à jour de l'échéancier social</t>
  </si>
  <si>
    <t>Activité 4.2 : Préparation des formalités administratives de gestion du personnel et information des salariés</t>
  </si>
  <si>
    <t>4.2.1 Établissement des formalités d'embauche et de départ</t>
  </si>
  <si>
    <t>Activité 4.3 : Gestion comptable de la paie et information des salariés</t>
  </si>
  <si>
    <t>4.3.1. Prise en compte des éléments collectifs nécessaires à l'élaboration des bulletins de paie</t>
  </si>
  <si>
    <t>4.3.2  Prise en compte des éléments personnels nécessaires à l'élaboration des bulletins de paie</t>
  </si>
  <si>
    <t>4.3.5 Contrôle et comptabilisation de l'épargne salariale</t>
  </si>
  <si>
    <t>4.3.6 Mise à jour des indicateurs d'un tableau de bord social</t>
  </si>
  <si>
    <t>Activité 4.4 : Contribution à la performance du processus  " Gestion des relations sociales " et la recherche de la sécurisation des opérations</t>
  </si>
  <si>
    <t>4.4.1. Présentation des caractéristiques de l'organisation du processus " Gestion des relations sociales "</t>
  </si>
  <si>
    <t>4.4.2. Analyse du processus " Gestion des relations sociales "</t>
  </si>
  <si>
    <t>Activité 5.1. : Identification de la structure des coûts</t>
  </si>
  <si>
    <t>5.1.2. Recensement des coûts associés à une activité, un produit ou un service de l'organisation</t>
  </si>
  <si>
    <t>5.2.2. Mise en œuvre d'un système de calcul de coûts</t>
  </si>
  <si>
    <t>5.2.3. Analyse de la démarche mise en œuvre</t>
  </si>
  <si>
    <t>5.2.4. Evaluation des coûts et des marges et leur suivi</t>
  </si>
  <si>
    <t xml:space="preserve">5.2.5. Analyse de la variabilité des coûts et des résultats obtenus </t>
  </si>
  <si>
    <t xml:space="preserve">Activité 5.3. : Prévision et suivi de l'activité </t>
  </si>
  <si>
    <t>Activité 5.4. : Mise en place d'une gestion budgétaire</t>
  </si>
  <si>
    <t>5.4.1 Prévision des composantes de l'activité</t>
  </si>
  <si>
    <t>5.4.2. Etablissement des budgets</t>
  </si>
  <si>
    <t>5.4.3 Contrôle et suivi de l'exécution budgétaire</t>
  </si>
  <si>
    <t>Activité 5.5. : Elaboration des tableaux de bord opérationnels</t>
  </si>
  <si>
    <t xml:space="preserve">5.5.2 Présentation des tableaux de bord </t>
  </si>
  <si>
    <t>P6 - ANALYSE DE LA SITUATION FINANCIÈRE</t>
  </si>
  <si>
    <t>Activité 6.1. - Analyse de la performance de l'organisation</t>
  </si>
  <si>
    <t>6.1.1. Analyse et interprétation du compte de résultat (ratios et SIG)</t>
  </si>
  <si>
    <t>6.1.2. Analyse de la performance financière de l'organisation (CAF)</t>
  </si>
  <si>
    <t>Activité 6.2. - Analyse de la rentabilité de l'investissement</t>
  </si>
  <si>
    <t>6.2.1. Interprétation et analyse des informations relatives à un projet d'investissement</t>
  </si>
  <si>
    <t>6.2.2. Sélection de la solution</t>
  </si>
  <si>
    <t>Activité 6.3. - Analyse de l'équilibre financier de l'organisation</t>
  </si>
  <si>
    <t>6.3.1. Elaboration et analyse du bilan fonctionnel et des équilibres financiers</t>
  </si>
  <si>
    <t>6.3.2. Analyse des ratios de structure et de l'équilibre financier</t>
  </si>
  <si>
    <t>Activité 6.4. - Analyse de la trésorerie et de la solvabilité de l'organisation</t>
  </si>
  <si>
    <t xml:space="preserve">6.4.1. Analyse des moyens de financement, évaluation des risques </t>
  </si>
  <si>
    <t>6.4.2. Suivi  et analyse de la trésorerie de l'organisation</t>
  </si>
  <si>
    <t>Activité 6.5. - Analyse des modalités de financement</t>
  </si>
  <si>
    <t xml:space="preserve">6.5.1. Participation au choix de  financement de l'activité </t>
  </si>
  <si>
    <t>6.5.2. Analyse du choix de financement  de l'investissement</t>
  </si>
  <si>
    <t>Activité 6.6. - Analyse dynamique des flux financiers</t>
  </si>
  <si>
    <t xml:space="preserve">6.6.1. Interprétation d'un tableau de financement </t>
  </si>
  <si>
    <t xml:space="preserve">6.6.2. Interprétation d'un tableau des flux </t>
  </si>
  <si>
    <t>P7 - FIABILISATION DE L'INFORMATION COMPTABLE ET SYSTEME D'INFORMATION COMPTABLE (SIC)</t>
  </si>
  <si>
    <t>Activité 7.1. Recherche d'information</t>
  </si>
  <si>
    <t>7.1.1. caractérisation du SIC</t>
  </si>
  <si>
    <t>7.1.2. Evaluation des besoins d'information</t>
  </si>
  <si>
    <t>7.1.3. Mises en œuvre les méthodes de recherche d'information</t>
  </si>
  <si>
    <t>7.1.4. Réalisation d'une veille informationnelle</t>
  </si>
  <si>
    <t>Activité 7.2. Gérer les informations de l'organisation</t>
  </si>
  <si>
    <t xml:space="preserve">7.2.2 Maintien de la fiabilité et de la sécurité des informations </t>
  </si>
  <si>
    <t>7.2.3. Structuration des informations</t>
  </si>
  <si>
    <t>Activité 7.3. Contribuer à la qualité du système d'information</t>
  </si>
  <si>
    <t xml:space="preserve">7.3.1 Optimisation du traitement de l'information </t>
  </si>
  <si>
    <t xml:space="preserve">7.3.2. Participation à l'évolution du système d'information </t>
  </si>
  <si>
    <t>7.3.3 Contribution à la sécurité du système d'information</t>
  </si>
  <si>
    <t>Evaluer les risques de défaillance, calculer et interpréter des ratios adaptés à l'analyse dynamique.</t>
  </si>
  <si>
    <t>Etablir un diagnostic financier analytique et global, repérer les situations à risque.</t>
  </si>
  <si>
    <t>Analyser le financement de l’investissement en relation avec la situation financière de l’organisation et du type d’investissement.</t>
  </si>
  <si>
    <t xml:space="preserve">Elaborer le plan de financement en relation avec la situation financière de l’organisation et du type d’investissement.  </t>
  </si>
  <si>
    <t>Gérer les excédents de liquidités ou assurer le financement de la trésorerie.</t>
  </si>
  <si>
    <t>Analyser le bilan en fonction des notions de liquidité et d’exigibilité</t>
  </si>
  <si>
    <t>Analyser l’équilibre financier de l’entreprise,</t>
  </si>
  <si>
    <t>Etablir, avec les retraitements, le bilan fonctionnel, déterminer le fonds de roulement, le BFR (exploitation et hors-exploitation) et la trésorerie nette.</t>
  </si>
  <si>
    <t>Identifier et rechercher auprès des interlocuteurs les informations (qualitative et/ ou quantitative) utiles pour l’évaluation de la rentabilité économique d’un investissement.</t>
  </si>
  <si>
    <t>Evaluer la rentabilité économique d’un projet d’investissement.</t>
  </si>
  <si>
    <t>Calculer et analyser les ratios adaptés à la mesure de l’activité, de la performance et de la profitabilité,</t>
  </si>
  <si>
    <t>Calculer et analyser les soldes intermédiaires de gestion et les ratios adaptés à la mesure de l’activité et conduire une analyse de la rentabilité et de la profitabilité de l’organisation.</t>
  </si>
  <si>
    <t>Compléter et transmettre les tableaux de reporting</t>
  </si>
  <si>
    <t>Renseigner un tableau de bord et rendre compte des évolutions.</t>
  </si>
  <si>
    <t>Identifier les critères de performance d’un service, d’une activité, d'un centre de responsabilité.</t>
  </si>
  <si>
    <t>Identifier les écarts entre les prévisions et les réalisations selon la périodicité retenue.</t>
  </si>
  <si>
    <t>Etablir les budgets opérationnels, pour établir et analyser le budget de trésorerie et proposer des solutions d’équilibrage.</t>
  </si>
  <si>
    <t>Effectuer des prévisions grâce à la mise en œuvre de méthodes justifiées et adaptées.</t>
  </si>
  <si>
    <t>Analyser les écarts entre les réalisations et les prévisions et identifier leurs causes.</t>
  </si>
  <si>
    <t>Calculer les écarts de coûts entre l’activité réelle et l’activité prévisionnelle.</t>
  </si>
  <si>
    <t>Mesurer l’impact des décisions de gestion sur les coûts et évaluer le risque d’exploitation.</t>
  </si>
  <si>
    <t>Calculer les coûts par une méthode répondant aux besoins des gestionnaires, expliquer les résultats en soulignant l’intérêt et les limites de la méthode retenue.</t>
  </si>
  <si>
    <t>Analyser la démarche à mettre en œuvre et identifier les coûts relatifs en fonction du processus de production.</t>
  </si>
  <si>
    <t>Retraiter les charges et les produits nécessaires au calcul des coûts et calculer les charges incorporées au calcul des coûts.</t>
  </si>
  <si>
    <t>Extraire et exporter les informations nécessaires au calcul des coûts.</t>
  </si>
  <si>
    <t xml:space="preserve">Caractériser les objets de coûts (produit, service, commande, processus, entité…) et identifier les coûts pertinents. </t>
  </si>
  <si>
    <t xml:space="preserve">Identifier les enjeux, les incidences, les caractéristiques d’une décision de gestion. </t>
  </si>
  <si>
    <t>Analyser le processus « Gestion des relations sociales » et repérer les dysfonctionnements et risques inhérents.</t>
  </si>
  <si>
    <t>Présenter les principales caractéristiques de l’organisation de la gestion des relations sociales.</t>
  </si>
  <si>
    <t>Effectuer les traitements relatifs à l’épargne salariale, puis procéder à la comptabilisation.</t>
  </si>
  <si>
    <t>Établir et transmettre les déclarations sociales et contrôler les informations transmises aux organismes sociaux.</t>
  </si>
  <si>
    <t>Identifier les mentions, rubriques et montants figurant sur le bulletin de paie afin de préparer et de contrôler la validité des paramètres de paie</t>
  </si>
  <si>
    <t>Produire et transmettre les documents sociaux obligatoires pour l’embauche et le départ.</t>
  </si>
  <si>
    <t>Repérer et mettre à jour les échéances en matière d’obligations sociales.</t>
  </si>
  <si>
    <t>Procéder au paiement et à l’enregistrement des autres impôts selon l’échéancier.</t>
  </si>
  <si>
    <t>Identifier les impôts (hors TVA et sur impôt sur les résultats) à payer dont l’entreprise est redevable.</t>
  </si>
  <si>
    <t>Détecter les anomalies éventuelles et/ou identifier des adaptations nécessaires et les communiquer à son supérieur et proposer des améliorations dans les procédures de traitement des impôts directs.</t>
  </si>
  <si>
    <t>Calculer le montant de l’IR en prenant en compte différents éléments.</t>
  </si>
  <si>
    <t xml:space="preserve">Etablir les déclarations de TVA et de résultats de la très petite entreprise. </t>
  </si>
  <si>
    <t>Comptabiliser le montant de l’IS, le paiement des acomptes et du solde à payer.</t>
  </si>
  <si>
    <t>Déterminer  le montant de l’IS ou du crédit d’impôt, calculer et payer les acomptes et le solde selon l’échéancier.</t>
  </si>
  <si>
    <t>Etablir, contrôler et transmettre la déclaration de résultat imposable correspondant au régime fiscal.</t>
  </si>
  <si>
    <t>Déterminer le résultat fiscal imposable dans le cas des BIC et celui de l’IS en identifiant et évaluant les réintégrations et déductions extra comptables nécessaires.</t>
  </si>
  <si>
    <t>Définir le champ d’application de l’impôt sur les revenus de l’entreprise.</t>
  </si>
  <si>
    <t>Détecter les anomalies éventuelles et les communiquer à son supérieur et proposer des améliorations dans les procédures de traitement de la TVA</t>
  </si>
  <si>
    <t>Formuler des conseils en matière de régime de TVA.</t>
  </si>
  <si>
    <t>Effectuer l’enregistrement comptable de la déclaration de TVA et les paiements correspondants.</t>
  </si>
  <si>
    <t>Etablir, contrôler les déclarations régulières de TVA.</t>
  </si>
  <si>
    <t>Appliquer les règles fiscales d’exigibilité, de déductibilité et de territorialité pour le calcul de la TVA due ou du crédit de TVA.</t>
  </si>
  <si>
    <t>Etablir l’échéancier des obligations fiscales relatives à l’impôt sur les résultats de l’entreprise et à la TVA.</t>
  </si>
  <si>
    <t>Caractériser les régimes d’imposition de l’entreprise et prendre en compte les obligations réglementaires concernant l’entreprise.</t>
  </si>
  <si>
    <t>Identifier les règles fiscales applicables à la situation et leurs évolutions.</t>
  </si>
  <si>
    <t>Analyser le processus « Production de l’information financière » et repérer les dysfonctionnements et risques inhérents.</t>
  </si>
  <si>
    <t>Présenter les principales caractéristiques de l’organisation du contrôle et de la production de l’information financière.</t>
  </si>
  <si>
    <t>Réaliser des retraitements et des enregistrements basiques.</t>
  </si>
  <si>
    <t>Appliquer la méthode de consolidation et produire les informations nécessaires.</t>
  </si>
  <si>
    <t>Préparer un dossier permettant d’apporter les informations nécessaire à une demande extérieure.</t>
  </si>
  <si>
    <t>Mettre en œuvre les procédures nécessaires à la sauvegarde et à l’archivage des documents de synthèse et des situations intermédiaires.</t>
  </si>
  <si>
    <t>Mettre à jour les documents de synthèse afin d’obtenir le bilan après répartition.</t>
  </si>
  <si>
    <t>Analyser, appliquer et enregistrer les opérations relatives à un projet d’affectation en cohérence avec les objectifs de gestion et la politique de distribution des dividendes.</t>
  </si>
  <si>
    <t>Mettre en œuvre les techniques d’affectation du résultat conformément aux textes en vigueur, aux statuts et aux procédures internes.</t>
  </si>
  <si>
    <t>Préparer, analyser et argumenter les résultats issus des documents de synthèse ou des situations intermédiaires.</t>
  </si>
  <si>
    <t>Préparer les comptes annuels (bilan, compte de résultat et annexes) ou des situations intermédiaires.</t>
  </si>
  <si>
    <t>Analyser et mettre en œuvre les procédures de présentation nécessaires.</t>
  </si>
  <si>
    <t>Effectuer les contrôles nécessaires pour les travaux d’inventaire et la mise à jour du dossier de révision.</t>
  </si>
  <si>
    <t xml:space="preserve"> Analyser, traiter et enregistrer les provisions réglementées et les amortissements exceptionnels selon les textes réglementaires favorables et adaptés à l’entité.</t>
  </si>
  <si>
    <t>Ajuster les comptes de gestion et mettre en œuvre le principe comptable de séparation des exercices.</t>
  </si>
  <si>
    <t>Analyser, traiter et enregistrer les opérations d’amortissements, de provisions, de dépréciations, de cessions et l’incidence de l’obtention d’une subvention d’investissement sur les travaux d’inventaire.</t>
  </si>
  <si>
    <t xml:space="preserve">Analyser, traiter et enregistrer les opérations d’inventaire nécessaires et obligatoires relatives aux tiers et aux stocks dans le respect des principes comptables et fiscaux en vigueur. </t>
  </si>
  <si>
    <t>Enregistrer les opérations d’augmentation de capital</t>
  </si>
  <si>
    <t>Enregistrer les opérations de constitution.</t>
  </si>
  <si>
    <t>Formuler des propositions répondant aux besoins de l’organisation et aux choix des dirigeants.</t>
  </si>
  <si>
    <t>Identifier les évolutions de la réglementation et les informations pertinentes au regard des situations de gestion rencontrées.</t>
  </si>
  <si>
    <t>Analyser le processus « Contrôle et traitement des opérations commerciales » et repérer les dysfonctionnements et risques inhérents.</t>
  </si>
  <si>
    <t>Présenter les principales caractéristiques d’une organisation comptable afin de les analyser et d’apporter des solutions d’améliorations.</t>
  </si>
  <si>
    <t>Enregistrer les écritures de régularisation nécessaires.</t>
  </si>
  <si>
    <t xml:space="preserve">Effectuer un état de rapprochement et traiter les écarts analysés afin de préparer les enregistrements adéquats. </t>
  </si>
  <si>
    <t xml:space="preserve">Repérer et analyser les écarts entre le relevé bancaire et les comptes « banque ». </t>
  </si>
  <si>
    <t>Réaliser et valider les enregistrements relatifs au financement.</t>
  </si>
  <si>
    <t>Gérer les échéances relatives aux règlements des fournisseurs.</t>
  </si>
  <si>
    <t>Réaliser et valider les enregistrements relatifs aux achats de biens, de services et aux acquisitions d’immobilisation.</t>
  </si>
  <si>
    <t>Justifier les montants des factures et signaler les erreurs éventuelles.</t>
  </si>
  <si>
    <t>Contrôler les opérations relatives aux achats de biens, de services et aux acquisitions d’immobilisation.</t>
  </si>
  <si>
    <t>Préparer le contrôle des composantes d’une facture, rechercher et analyser les informations complémentaires y compris d’ordre technique pour assurer l’enregistrement.</t>
  </si>
  <si>
    <t xml:space="preserve">Rechercher les informations nécessaires,  mettre à jour le dossier client, analyser le problème posé et les dysfonctionnements. </t>
  </si>
  <si>
    <t>Enregistrer les opérations relatives aux effets de commerce.</t>
  </si>
  <si>
    <t>Lettrer, contrôler et corriger les erreurs éventuelles (y compris en utilisant les outils intégrés dans le PGI).</t>
  </si>
  <si>
    <t xml:space="preserve"> Enregistrer les opérations relatives aux ventes, aux prestations de services, aux frais accessoires (transport, emballages), aux créances en devises, au règlement au comptant et à crédit et contrôler leur cohérence.</t>
  </si>
  <si>
    <t>Mettre en œuvre les procédures internes pour l’archivage.</t>
  </si>
  <si>
    <t>Mettre à jour les données clients / fournisseurs (PGI, papier et numérique), effectuer les opérations de contrôle</t>
  </si>
  <si>
    <t>Contrôler les procédures relatives aux opérations commerciales avec les fournisseurs, les opérations à traiter, repérer les anomalies et corriger les erreurs entre les documents (comptables et commerciaux) et alerter.</t>
  </si>
  <si>
    <t>Etablir des documents commerciaux (doit et avoir) et calculer et appliquer des réductions commerciales et financières, avances et acomptes, frais accessoires dans le respect des procédures et de la réglementation.</t>
  </si>
  <si>
    <t>Appréhender les mécanismes comptables et les principes de l’enregistrement comptable de base.</t>
  </si>
  <si>
    <t>Identifier et rechercher les textes légaux et réglementaires à mettre en œuvre dans l’organisation.</t>
  </si>
  <si>
    <t>Décrire et adapter l’organisation comptable et la hiérarchisation des étapes de réalisation des travaux comptables (comptes, journaux, procédures…) en fonction des contingences.</t>
  </si>
  <si>
    <t>Se situer et identifier le rôle et les ressources du système d’information comptable en termes de traitement d’informations.</t>
  </si>
  <si>
    <t>Caractériser un SIC.</t>
  </si>
  <si>
    <t>Interpréter un processus organisationnel pour en identifier les acteurs, les activités et les besoins d’information nécessaires à la réalisation des activités.</t>
  </si>
  <si>
    <t>Opérer des opérations de traitement de données, extraites en nombre, avec l’outil adapté à la structuration des données.</t>
  </si>
  <si>
    <t>Se constituer une documentation organisée et actualisée à partir d’une veille informationnelle  dans les domaines métiers ou propres à l’organisation.</t>
  </si>
  <si>
    <t>Opérer des contrôles ou des mesures automatisés sur des données extraites en nombre.</t>
  </si>
  <si>
    <t>Identifier les ressources, leur localisation et leurs rôles au sein du SI, leurs droits d’accès et les services de sécurité</t>
  </si>
  <si>
    <t>Proposer une organisation des données structurée selon les canons du modèle relationnel.</t>
  </si>
  <si>
    <t>Analyser l’efficacité d’un processus du point de vue informationnel, technique et organisationnel</t>
  </si>
  <si>
    <t>Mettre à jour des données ou le paramétrage d’un PGI suite à une situation d’alerte, à une évolution des éléments de contexte, à une décision de gestion.</t>
  </si>
  <si>
    <t>Apprécier les dispositifs de sécurité en place dans l’organisation dans la manipulation des outils du SIC.</t>
  </si>
  <si>
    <t>COMPOSANTES</t>
  </si>
  <si>
    <t>COMPETENCES</t>
  </si>
  <si>
    <t>Enregistrer les opérations relatives aux ventes, aux prestations de services, aux frais accessoires (transport, emballages), aux créances en devises, au règlement au comptant et à crédit et contrôler leur cohérence.</t>
  </si>
  <si>
    <t>Analyser, traiter et enregistrer les provisions réglementées et les amortissements exceptionnels selon les textes réglementaires favorables et adaptés à l’entité.</t>
  </si>
  <si>
    <t>Activité</t>
  </si>
  <si>
    <t>Processus</t>
  </si>
  <si>
    <t>Activités</t>
  </si>
  <si>
    <t>Identification de la situation professionnelle</t>
  </si>
  <si>
    <t>Période de réalisation</t>
  </si>
  <si>
    <t>Modalité de réalisation</t>
  </si>
  <si>
    <t>Modalités de réalisation</t>
  </si>
  <si>
    <t xml:space="preserve">AVANT LA FORMATION </t>
  </si>
  <si>
    <t>SP</t>
  </si>
  <si>
    <t>Modalité</t>
  </si>
  <si>
    <t>Période</t>
  </si>
  <si>
    <t>Activité 1.2. : Contrôle des documents commerciaux</t>
  </si>
  <si>
    <t>Activité 1.3. : Enregistrement et suivi des opérations comptables relatives aux clients</t>
  </si>
  <si>
    <t>Activité 2.3. : Réalisation des opérations d'inventaire</t>
  </si>
  <si>
    <t>Activité 5.2. : Calcul, contrôle et analyse des coûts de revient des activités, produits et services de l'organisation</t>
  </si>
  <si>
    <t>Signature et cachet de l'établissement</t>
  </si>
  <si>
    <t>7.1.1. Caractérisation du SIC</t>
  </si>
  <si>
    <t>Périodes (Situations Professionnelles)</t>
  </si>
  <si>
    <t>Numéro du candidat :</t>
  </si>
  <si>
    <t>Référentiel de compétences :</t>
  </si>
  <si>
    <t>Cet onglet est une forme numérique du référentiel de compétence,
il permet le parcours des processus du référentiel de façon ergonomique.</t>
  </si>
  <si>
    <t>Passeport professionnel :</t>
  </si>
  <si>
    <t>Description d'une situation professionnelle :</t>
  </si>
  <si>
    <t>Ce recensement est mis à la disposition du jury pour les épreuves E42, E5, E6.</t>
  </si>
  <si>
    <t>Autres feuilles :</t>
  </si>
  <si>
    <t>Conditions de réalisation</t>
  </si>
  <si>
    <t>Autonomie</t>
  </si>
  <si>
    <t>Accompagnée</t>
  </si>
  <si>
    <t>Observation</t>
  </si>
  <si>
    <t>Conditions de réalisation (ressources, organisation du travail, contraintes, démarche…)</t>
  </si>
  <si>
    <t>Composantes déclarées par l'étudiant</t>
  </si>
  <si>
    <t xml:space="preserve">C'est le support permettant de recenser les activités, composantes rencontrées dans le cadre des situations professionnelles. Il se complète automatiquement à partir des indications figurant sur les fiches descriptives des situations professionnelles.
Attention : une SP est saisie puis imprimée (pour les besoins de la certification). </t>
  </si>
  <si>
    <t>Cette description se fait à partir des Situations Professionnelles vécues ou simulées.</t>
  </si>
  <si>
    <t>1 - Décrire la situation professionnelle.</t>
  </si>
  <si>
    <t>2 - Recenser pour la SP les composantes d'activités : Les processus, activités et composantes associées se complètent automatiquement.</t>
  </si>
  <si>
    <t>4 - Recenser les éléments de l'activité (bouton) en cliquant sur le bouton "Valider".</t>
  </si>
  <si>
    <t>laBasePassPro : Données utilisées dans le classeur.</t>
  </si>
  <si>
    <t>Recensement : liste des composantes des situations pro qui seront recensées dans la Passeport Pro et classées selon la modalité pédagogique.</t>
  </si>
  <si>
    <t>Attention : il faut toujours laisser la dernière ligne des composantes vide.</t>
  </si>
  <si>
    <t>DESCRIPTION ET RECENSEMENT</t>
  </si>
  <si>
    <t>Fiche de situation professionnelle</t>
  </si>
  <si>
    <t>Je soussigné-e                                                  , 
professeur-e au lycée ou formateur-trice  au centre de formation                   
, certifie que le candidat-e a bien effectué en formation les activités et missions présentées dans ce tableau.</t>
  </si>
  <si>
    <t>Contribution de la situation professionnelle à la professionalisation (Qu’avez-vous appris et si c’était à refaire ?)</t>
  </si>
  <si>
    <t>ANALYSE</t>
  </si>
  <si>
    <t>3 - Imprimer la fiche de situation professionnelle</t>
  </si>
  <si>
    <t>Analyse de la situation (Choix effectués, démarches mises en œuvre pour les effectuer, leçons à en tirer... )</t>
  </si>
  <si>
    <t>il y a une macro supplémentaire (ctrl+i) qui recopie intégralement une fiche déjà validée en sp(0) 
vous devez ensuite contrôler puis valider à nouveau la fiche sp(0)
au message de suppression de feuille import vous pouvez répondre oui…</t>
  </si>
  <si>
    <t>autre utilisation possible …
importer toutes les feuilles d'un classeur passeport endommagé avec déplacer copier dans le nouveau passeport
puis ctrl+i pour chaque feuille</t>
  </si>
  <si>
    <t>BTS CG - SESSION 20 - PASSEPORT PROFESSIONNEL</t>
  </si>
  <si>
    <t>le bouton "valider" de la fiche sp (0) fait une copie de votre feuille et met à jour le passeport et la table de recencement puis met à zéro la fiche de saisie sp(0) 
=&gt; ne jamais modifier le nom fiche sp(0) avant validation</t>
  </si>
  <si>
    <t>Code complété par les étudiants…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</si>
</sst>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[$-40C]mmm\-yy;@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b/>
      <sz val="8"/>
      <name val="Arial"/>
      <family val="2"/>
    </font>
    <font>
      <b/>
      <sz val="10"/>
      <name val="Wingdings"/>
      <charset val="2"/>
    </font>
    <font>
      <b/>
      <sz val="11"/>
      <name val="Calibri"/>
      <family val="2"/>
    </font>
    <font>
      <b/>
      <sz val="14"/>
      <name val="Arial"/>
      <family val="2"/>
    </font>
    <font>
      <b/>
      <sz val="1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Calibri"/>
      <family val="2"/>
    </font>
    <font>
      <b/>
      <i/>
      <sz val="12"/>
      <color rgb="FFFF0000"/>
      <name val="Arial"/>
      <family val="2"/>
    </font>
    <font>
      <b/>
      <sz val="22"/>
      <color theme="0"/>
      <name val="Calibri"/>
      <family val="2"/>
    </font>
    <font>
      <b/>
      <i/>
      <sz val="12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400"/>
        <bgColor indexed="64"/>
      </patternFill>
    </fill>
    <fill>
      <patternFill patternType="solid">
        <fgColor rgb="FFBF713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6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39E639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4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4" fillId="2" borderId="0" xfId="0" applyFont="1" applyFill="1" applyBorder="1" applyAlignment="1"/>
    <xf numFmtId="0" fontId="0" fillId="2" borderId="0" xfId="0" applyFill="1"/>
    <xf numFmtId="0" fontId="5" fillId="2" borderId="0" xfId="0" applyFont="1" applyFill="1" applyAlignment="1">
      <alignment horizontal="right" vertical="center" wrapText="1"/>
    </xf>
    <xf numFmtId="0" fontId="2" fillId="0" borderId="0" xfId="2" applyAlignment="1" applyProtection="1"/>
    <xf numFmtId="0" fontId="6" fillId="0" borderId="0" xfId="0" applyFont="1" applyBorder="1" applyAlignment="1">
      <alignment vertical="top" wrapText="1"/>
    </xf>
    <xf numFmtId="0" fontId="5" fillId="2" borderId="0" xfId="0" applyFont="1" applyFill="1"/>
    <xf numFmtId="0" fontId="9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3" fillId="4" borderId="0" xfId="0" applyFont="1" applyFill="1"/>
    <xf numFmtId="0" fontId="0" fillId="0" borderId="0" xfId="0" applyAlignment="1">
      <alignment horizontal="left"/>
    </xf>
    <xf numFmtId="0" fontId="5" fillId="2" borderId="7" xfId="0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5" borderId="0" xfId="0" applyFill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2" xfId="2" applyFont="1" applyBorder="1" applyAlignment="1" applyProtection="1">
      <alignment vertical="center" wrapText="1"/>
    </xf>
    <xf numFmtId="0" fontId="6" fillId="0" borderId="13" xfId="0" applyFont="1" applyBorder="1" applyAlignment="1">
      <alignment vertical="center" wrapText="1"/>
    </xf>
    <xf numFmtId="0" fontId="16" fillId="0" borderId="14" xfId="2" applyFont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5" fillId="10" borderId="17" xfId="0" applyFont="1" applyFill="1" applyBorder="1" applyAlignment="1">
      <alignment horizontal="center" vertical="center"/>
    </xf>
    <xf numFmtId="166" fontId="15" fillId="10" borderId="17" xfId="0" applyNumberFormat="1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166" fontId="19" fillId="11" borderId="17" xfId="0" applyNumberFormat="1" applyFont="1" applyFill="1" applyBorder="1" applyAlignment="1">
      <alignment horizontal="center" vertical="center"/>
    </xf>
    <xf numFmtId="0" fontId="13" fillId="12" borderId="18" xfId="0" applyFont="1" applyFill="1" applyBorder="1" applyAlignment="1">
      <alignment vertical="center" wrapText="1"/>
    </xf>
    <xf numFmtId="0" fontId="13" fillId="12" borderId="1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vertical="center" wrapText="1"/>
    </xf>
    <xf numFmtId="0" fontId="6" fillId="13" borderId="18" xfId="0" applyFont="1" applyFill="1" applyBorder="1" applyAlignment="1">
      <alignment vertical="center" wrapText="1"/>
    </xf>
    <xf numFmtId="0" fontId="6" fillId="13" borderId="19" xfId="0" applyFont="1" applyFill="1" applyBorder="1" applyAlignment="1">
      <alignment vertical="center" wrapText="1"/>
    </xf>
    <xf numFmtId="0" fontId="16" fillId="14" borderId="9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166" fontId="17" fillId="0" borderId="33" xfId="0" applyNumberFormat="1" applyFont="1" applyBorder="1" applyAlignment="1">
      <alignment horizontal="center" vertical="center" wrapText="1"/>
    </xf>
    <xf numFmtId="166" fontId="17" fillId="0" borderId="9" xfId="0" applyNumberFormat="1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35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17" fillId="0" borderId="38" xfId="0" applyNumberFormat="1" applyFont="1" applyBorder="1" applyAlignment="1">
      <alignment horizontal="center" vertical="center" wrapText="1"/>
    </xf>
    <xf numFmtId="166" fontId="17" fillId="0" borderId="39" xfId="0" applyNumberFormat="1" applyFont="1" applyBorder="1" applyAlignment="1">
      <alignment horizontal="center" vertical="center" wrapText="1"/>
    </xf>
    <xf numFmtId="166" fontId="17" fillId="0" borderId="10" xfId="0" applyNumberFormat="1" applyFont="1" applyBorder="1" applyAlignment="1">
      <alignment horizontal="center" vertical="center" wrapText="1"/>
    </xf>
    <xf numFmtId="166" fontId="17" fillId="0" borderId="29" xfId="0" applyNumberFormat="1" applyFont="1" applyBorder="1" applyAlignment="1">
      <alignment horizontal="center" vertical="center" wrapText="1"/>
    </xf>
    <xf numFmtId="166" fontId="17" fillId="0" borderId="40" xfId="0" applyNumberFormat="1" applyFont="1" applyBorder="1" applyAlignment="1">
      <alignment horizontal="center" vertical="center" wrapText="1"/>
    </xf>
    <xf numFmtId="166" fontId="17" fillId="0" borderId="26" xfId="0" applyNumberFormat="1" applyFont="1" applyBorder="1" applyAlignment="1">
      <alignment horizontal="center" vertical="center" wrapText="1"/>
    </xf>
    <xf numFmtId="166" fontId="17" fillId="0" borderId="6" xfId="0" applyNumberFormat="1" applyFont="1" applyBorder="1" applyAlignment="1">
      <alignment horizontal="center" vertical="center" wrapText="1"/>
    </xf>
    <xf numFmtId="166" fontId="17" fillId="0" borderId="41" xfId="0" applyNumberFormat="1" applyFont="1" applyBorder="1" applyAlignment="1">
      <alignment horizontal="center" vertical="center" wrapText="1"/>
    </xf>
    <xf numFmtId="166" fontId="17" fillId="0" borderId="8" xfId="0" applyNumberFormat="1" applyFont="1" applyBorder="1" applyAlignment="1">
      <alignment horizontal="center" vertical="center" wrapText="1"/>
    </xf>
    <xf numFmtId="166" fontId="17" fillId="0" borderId="42" xfId="0" applyNumberFormat="1" applyFont="1" applyBorder="1" applyAlignment="1">
      <alignment horizontal="center" vertical="center" wrapText="1"/>
    </xf>
    <xf numFmtId="164" fontId="17" fillId="0" borderId="38" xfId="3" applyFont="1" applyBorder="1" applyAlignment="1">
      <alignment horizontal="center" vertical="center" wrapText="1"/>
    </xf>
    <xf numFmtId="164" fontId="17" fillId="0" borderId="42" xfId="3" applyFont="1" applyBorder="1" applyAlignment="1">
      <alignment horizontal="center" vertical="center" wrapText="1"/>
    </xf>
    <xf numFmtId="166" fontId="17" fillId="0" borderId="43" xfId="0" applyNumberFormat="1" applyFont="1" applyBorder="1" applyAlignment="1">
      <alignment horizontal="center" vertical="center" wrapText="1"/>
    </xf>
    <xf numFmtId="166" fontId="17" fillId="0" borderId="14" xfId="0" applyNumberFormat="1" applyFont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2" xfId="0" applyNumberFormat="1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38" xfId="0" applyFont="1" applyFill="1" applyBorder="1" applyAlignment="1">
      <alignment horizontal="center" vertical="center" textRotation="90" wrapText="1"/>
    </xf>
    <xf numFmtId="0" fontId="5" fillId="6" borderId="43" xfId="0" applyFont="1" applyFill="1" applyBorder="1" applyAlignment="1">
      <alignment horizontal="center" vertical="center" textRotation="90" wrapText="1"/>
    </xf>
    <xf numFmtId="0" fontId="5" fillId="6" borderId="42" xfId="0" applyFont="1" applyFill="1" applyBorder="1" applyAlignment="1">
      <alignment horizontal="center" vertical="center" textRotation="90" wrapText="1"/>
    </xf>
    <xf numFmtId="164" fontId="17" fillId="0" borderId="49" xfId="3" applyFont="1" applyBorder="1" applyAlignment="1">
      <alignment horizontal="center" vertical="center" wrapText="1"/>
    </xf>
    <xf numFmtId="164" fontId="17" fillId="0" borderId="46" xfId="3" applyFont="1" applyBorder="1" applyAlignment="1">
      <alignment horizontal="center" vertical="center" wrapText="1"/>
    </xf>
    <xf numFmtId="164" fontId="17" fillId="0" borderId="12" xfId="3" applyFont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textRotation="90" wrapText="1"/>
    </xf>
    <xf numFmtId="0" fontId="5" fillId="6" borderId="51" xfId="0" applyFont="1" applyFill="1" applyBorder="1" applyAlignment="1">
      <alignment horizontal="center" vertical="center" textRotation="90" wrapText="1"/>
    </xf>
    <xf numFmtId="0" fontId="5" fillId="6" borderId="33" xfId="0" applyFont="1" applyFill="1" applyBorder="1" applyAlignment="1">
      <alignment horizontal="center" vertical="center" textRotation="90" wrapText="1"/>
    </xf>
    <xf numFmtId="0" fontId="5" fillId="6" borderId="52" xfId="0" applyFont="1" applyFill="1" applyBorder="1" applyAlignment="1">
      <alignment horizontal="center" vertical="center" textRotation="90" wrapText="1"/>
    </xf>
    <xf numFmtId="0" fontId="5" fillId="6" borderId="39" xfId="0" applyFont="1" applyFill="1" applyBorder="1" applyAlignment="1">
      <alignment horizontal="center" vertical="center" textRotation="90" wrapText="1"/>
    </xf>
    <xf numFmtId="0" fontId="5" fillId="6" borderId="53" xfId="0" applyFont="1" applyFill="1" applyBorder="1" applyAlignment="1">
      <alignment horizontal="center" vertical="center" textRotation="90" wrapText="1"/>
    </xf>
    <xf numFmtId="0" fontId="5" fillId="6" borderId="40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 wrapText="1"/>
    </xf>
    <xf numFmtId="164" fontId="17" fillId="0" borderId="43" xfId="3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textRotation="90"/>
    </xf>
    <xf numFmtId="0" fontId="5" fillId="6" borderId="46" xfId="0" applyFont="1" applyFill="1" applyBorder="1" applyAlignment="1">
      <alignment horizontal="center" vertical="center" textRotation="90"/>
    </xf>
    <xf numFmtId="0" fontId="5" fillId="6" borderId="14" xfId="0" applyFont="1" applyFill="1" applyBorder="1" applyAlignment="1">
      <alignment horizontal="center" vertical="center" textRotation="90"/>
    </xf>
    <xf numFmtId="166" fontId="17" fillId="0" borderId="49" xfId="0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164" fontId="17" fillId="0" borderId="29" xfId="3" applyFont="1" applyBorder="1" applyAlignment="1">
      <alignment horizontal="center" vertical="center" wrapText="1"/>
    </xf>
    <xf numFmtId="164" fontId="17" fillId="0" borderId="40" xfId="3" applyFont="1" applyBorder="1" applyAlignment="1">
      <alignment horizontal="center" vertical="center" wrapText="1"/>
    </xf>
    <xf numFmtId="164" fontId="17" fillId="0" borderId="26" xfId="3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6" fontId="17" fillId="0" borderId="29" xfId="0" applyNumberFormat="1" applyFont="1" applyBorder="1" applyAlignment="1">
      <alignment horizontal="center" vertical="center" wrapText="1"/>
    </xf>
    <xf numFmtId="16" fontId="17" fillId="0" borderId="6" xfId="0" applyNumberFormat="1" applyFont="1" applyBorder="1" applyAlignment="1">
      <alignment horizontal="center" vertical="center" wrapText="1"/>
    </xf>
    <xf numFmtId="166" fontId="17" fillId="0" borderId="53" xfId="0" applyNumberFormat="1" applyFont="1" applyBorder="1" applyAlignment="1">
      <alignment horizontal="center" vertical="center" wrapText="1"/>
    </xf>
    <xf numFmtId="164" fontId="17" fillId="0" borderId="53" xfId="3" applyFont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21" fillId="15" borderId="18" xfId="0" applyFont="1" applyFill="1" applyBorder="1" applyAlignment="1">
      <alignment horizontal="center"/>
    </xf>
    <xf numFmtId="0" fontId="21" fillId="15" borderId="57" xfId="0" applyFont="1" applyFill="1" applyBorder="1" applyAlignment="1">
      <alignment horizontal="center"/>
    </xf>
    <xf numFmtId="0" fontId="2" fillId="0" borderId="3" xfId="2" applyBorder="1" applyAlignment="1" applyProtection="1">
      <alignment vertical="top" wrapText="1"/>
    </xf>
    <xf numFmtId="0" fontId="2" fillId="0" borderId="27" xfId="2" applyBorder="1" applyAlignment="1" applyProtection="1">
      <alignment vertical="top" wrapText="1"/>
    </xf>
    <xf numFmtId="0" fontId="2" fillId="0" borderId="28" xfId="2" applyBorder="1" applyAlignment="1" applyProtection="1">
      <alignment vertical="top" wrapText="1"/>
    </xf>
    <xf numFmtId="0" fontId="6" fillId="0" borderId="18" xfId="0" applyFont="1" applyBorder="1" applyAlignment="1">
      <alignment horizontal="center" vertical="center" wrapText="1"/>
    </xf>
    <xf numFmtId="0" fontId="19" fillId="16" borderId="24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27" xfId="0" applyFont="1" applyFill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9" fillId="7" borderId="53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16" fillId="14" borderId="8" xfId="0" applyFont="1" applyFill="1" applyBorder="1" applyAlignment="1">
      <alignment vertical="center" wrapText="1"/>
    </xf>
    <xf numFmtId="0" fontId="22" fillId="17" borderId="53" xfId="0" applyFont="1" applyFill="1" applyBorder="1" applyAlignment="1">
      <alignment horizontal="center" vertical="center" wrapText="1"/>
    </xf>
    <xf numFmtId="0" fontId="22" fillId="17" borderId="6" xfId="0" applyFont="1" applyFill="1" applyBorder="1" applyAlignment="1">
      <alignment horizontal="center" vertical="center" wrapText="1"/>
    </xf>
    <xf numFmtId="0" fontId="23" fillId="9" borderId="0" xfId="0" applyFont="1" applyFill="1"/>
    <xf numFmtId="0" fontId="20" fillId="9" borderId="4" xfId="0" applyFont="1" applyFill="1" applyBorder="1" applyAlignment="1">
      <alignment horizontal="center" wrapText="1"/>
    </xf>
    <xf numFmtId="0" fontId="22" fillId="17" borderId="4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2" fillId="17" borderId="21" xfId="0" applyFont="1" applyFill="1" applyBorder="1" applyAlignment="1">
      <alignment horizontal="center"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22" xfId="0" applyFont="1" applyFill="1" applyBorder="1" applyAlignment="1">
      <alignment horizontal="center" vertical="center" wrapText="1"/>
    </xf>
    <xf numFmtId="0" fontId="22" fillId="17" borderId="23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wrapText="1"/>
    </xf>
    <xf numFmtId="0" fontId="20" fillId="9" borderId="22" xfId="0" applyFont="1" applyFill="1" applyBorder="1" applyAlignment="1">
      <alignment horizontal="center" wrapText="1"/>
    </xf>
    <xf numFmtId="0" fontId="20" fillId="9" borderId="23" xfId="0" applyFont="1" applyFill="1" applyBorder="1" applyAlignment="1">
      <alignment horizontal="center" wrapText="1"/>
    </xf>
    <xf numFmtId="0" fontId="24" fillId="0" borderId="0" xfId="0" applyFont="1"/>
  </cellXfs>
  <cellStyles count="4">
    <cellStyle name="Euro" xfId="1" xr:uid="{00000000-0005-0000-0000-000000000000}"/>
    <cellStyle name="Lien hypertexte" xfId="2" builtinId="8"/>
    <cellStyle name="Milliers" xfId="3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0</xdr:rowOff>
        </xdr:from>
        <xdr:to>
          <xdr:col>4</xdr:col>
          <xdr:colOff>19050</xdr:colOff>
          <xdr:row>4</xdr:row>
          <xdr:rowOff>9525</xdr:rowOff>
        </xdr:to>
        <xdr:sp macro="" textlink="">
          <xdr:nvSpPr>
            <xdr:cNvPr id="2059" name="btnValider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/>
  <dimension ref="A1:I19"/>
  <sheetViews>
    <sheetView tabSelected="1" zoomScale="85" zoomScaleNormal="85" workbookViewId="0">
      <selection activeCell="A12" sqref="A12:I13"/>
    </sheetView>
  </sheetViews>
  <sheetFormatPr baseColWidth="10" defaultRowHeight="12.75" x14ac:dyDescent="0.2"/>
  <cols>
    <col min="1" max="1" width="111.7109375" customWidth="1"/>
  </cols>
  <sheetData>
    <row r="1" spans="1:9" ht="15.75" x14ac:dyDescent="0.25">
      <c r="A1" s="37" t="s">
        <v>314</v>
      </c>
      <c r="C1" s="37" t="s">
        <v>317</v>
      </c>
    </row>
    <row r="2" spans="1:9" x14ac:dyDescent="0.2">
      <c r="A2" t="s">
        <v>315</v>
      </c>
      <c r="C2" s="25" t="s">
        <v>327</v>
      </c>
    </row>
    <row r="3" spans="1:9" x14ac:dyDescent="0.2">
      <c r="C3" s="25" t="s">
        <v>328</v>
      </c>
    </row>
    <row r="4" spans="1:9" ht="15.75" x14ac:dyDescent="0.25">
      <c r="A4" s="37" t="s">
        <v>316</v>
      </c>
      <c r="C4" s="25" t="s">
        <v>329</v>
      </c>
    </row>
    <row r="5" spans="1:9" ht="38.25" x14ac:dyDescent="0.2">
      <c r="A5" s="36" t="s">
        <v>326</v>
      </c>
      <c r="C5" s="25" t="s">
        <v>339</v>
      </c>
    </row>
    <row r="6" spans="1:9" x14ac:dyDescent="0.2">
      <c r="A6" s="25" t="s">
        <v>318</v>
      </c>
      <c r="C6" s="25" t="s">
        <v>330</v>
      </c>
    </row>
    <row r="7" spans="1:9" x14ac:dyDescent="0.2">
      <c r="C7" s="180" t="s">
        <v>333</v>
      </c>
      <c r="D7" s="180"/>
      <c r="E7" s="180"/>
      <c r="F7" s="180"/>
      <c r="G7" s="180"/>
      <c r="H7" s="180"/>
      <c r="I7" s="180"/>
    </row>
    <row r="8" spans="1:9" ht="15.75" x14ac:dyDescent="0.25">
      <c r="A8" s="37" t="s">
        <v>319</v>
      </c>
    </row>
    <row r="9" spans="1:9" x14ac:dyDescent="0.2">
      <c r="A9" s="25" t="s">
        <v>331</v>
      </c>
    </row>
    <row r="10" spans="1:9" x14ac:dyDescent="0.2">
      <c r="A10" s="25" t="s">
        <v>332</v>
      </c>
    </row>
    <row r="11" spans="1:9" ht="13.5" thickBot="1" x14ac:dyDescent="0.25"/>
    <row r="12" spans="1:9" ht="15" customHeight="1" x14ac:dyDescent="0.2">
      <c r="A12" s="181" t="s">
        <v>344</v>
      </c>
      <c r="B12" s="188"/>
      <c r="C12" s="188"/>
      <c r="D12" s="188"/>
      <c r="E12" s="188"/>
      <c r="F12" s="188"/>
      <c r="G12" s="188"/>
      <c r="H12" s="188"/>
      <c r="I12" s="189"/>
    </row>
    <row r="13" spans="1:9" ht="13.5" customHeight="1" thickBot="1" x14ac:dyDescent="0.25">
      <c r="A13" s="190"/>
      <c r="B13" s="191"/>
      <c r="C13" s="191"/>
      <c r="D13" s="191"/>
      <c r="E13" s="191"/>
      <c r="F13" s="191"/>
      <c r="G13" s="191"/>
      <c r="H13" s="191"/>
      <c r="I13" s="192"/>
    </row>
    <row r="14" spans="1:9" ht="13.5" thickBot="1" x14ac:dyDescent="0.25"/>
    <row r="15" spans="1:9" ht="12.75" customHeight="1" x14ac:dyDescent="0.2">
      <c r="A15" s="178" t="s">
        <v>341</v>
      </c>
    </row>
    <row r="16" spans="1:9" ht="36.75" customHeight="1" thickBot="1" x14ac:dyDescent="0.25">
      <c r="A16" s="179"/>
    </row>
    <row r="17" spans="1:9" ht="13.5" thickBot="1" x14ac:dyDescent="0.25"/>
    <row r="18" spans="1:9" ht="12.75" customHeight="1" x14ac:dyDescent="0.2">
      <c r="B18" s="182" t="s">
        <v>342</v>
      </c>
      <c r="C18" s="183"/>
      <c r="D18" s="183"/>
      <c r="E18" s="183"/>
      <c r="F18" s="183"/>
      <c r="G18" s="183"/>
      <c r="H18" s="183"/>
      <c r="I18" s="184"/>
    </row>
    <row r="19" spans="1:9" ht="63" customHeight="1" thickBot="1" x14ac:dyDescent="0.25">
      <c r="A19" s="193" t="s">
        <v>345</v>
      </c>
      <c r="B19" s="185"/>
      <c r="C19" s="186"/>
      <c r="D19" s="186"/>
      <c r="E19" s="186"/>
      <c r="F19" s="186"/>
      <c r="G19" s="186"/>
      <c r="H19" s="186"/>
      <c r="I19" s="187"/>
    </row>
  </sheetData>
  <mergeCells count="3">
    <mergeCell ref="A12:I13"/>
    <mergeCell ref="B18:I19"/>
    <mergeCell ref="A15:A16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tabColor theme="8"/>
  </sheetPr>
  <dimension ref="A1:F122"/>
  <sheetViews>
    <sheetView topLeftCell="A118"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2" width="38.140625" customWidth="1"/>
    <col min="3" max="5" width="16.85546875" customWidth="1"/>
    <col min="6" max="6" width="65.42578125" customWidth="1"/>
  </cols>
  <sheetData>
    <row r="1" spans="1:6" ht="18.75" thickBot="1" x14ac:dyDescent="0.25">
      <c r="A1" s="66" t="s">
        <v>343</v>
      </c>
      <c r="B1" s="67"/>
      <c r="C1" s="67"/>
      <c r="D1" s="67"/>
      <c r="E1" s="67"/>
      <c r="F1" s="68"/>
    </row>
    <row r="2" spans="1:6" ht="24.75" customHeight="1" thickBot="1" x14ac:dyDescent="0.25">
      <c r="A2" s="133" t="s">
        <v>0</v>
      </c>
      <c r="B2" s="134"/>
      <c r="C2" s="134"/>
      <c r="D2" s="135"/>
      <c r="E2" s="34"/>
      <c r="F2" s="35" t="s">
        <v>313</v>
      </c>
    </row>
    <row r="3" spans="1:6" ht="9" customHeight="1" thickBot="1" x14ac:dyDescent="0.3">
      <c r="A3" s="26"/>
      <c r="B3" s="26"/>
      <c r="C3" s="26"/>
      <c r="D3" s="26"/>
      <c r="E3" s="5"/>
      <c r="F3" s="27"/>
    </row>
    <row r="4" spans="1:6" ht="121.5" customHeight="1" thickBot="1" x14ac:dyDescent="0.25">
      <c r="A4" s="131" t="s">
        <v>336</v>
      </c>
      <c r="B4" s="132"/>
      <c r="C4" s="132"/>
      <c r="D4" s="132"/>
      <c r="E4" s="132"/>
      <c r="F4" s="33" t="s">
        <v>310</v>
      </c>
    </row>
    <row r="5" spans="1:6" ht="14.25" customHeight="1" thickBot="1" x14ac:dyDescent="0.25">
      <c r="A5" s="6"/>
      <c r="B5" s="6"/>
      <c r="C5" s="6"/>
      <c r="D5" s="6"/>
      <c r="E5" s="6"/>
      <c r="F5" s="6"/>
    </row>
    <row r="6" spans="1:6" ht="51.75" customHeight="1" x14ac:dyDescent="0.2">
      <c r="A6" s="6"/>
      <c r="B6" s="7" t="s">
        <v>34</v>
      </c>
      <c r="C6" s="30" t="s">
        <v>46</v>
      </c>
      <c r="D6" s="30" t="s">
        <v>47</v>
      </c>
      <c r="E6" s="30" t="s">
        <v>48</v>
      </c>
      <c r="F6" s="139" t="s">
        <v>50</v>
      </c>
    </row>
    <row r="7" spans="1:6" ht="16.5" thickBot="1" x14ac:dyDescent="0.3">
      <c r="A7" s="6"/>
      <c r="B7" s="10" t="s">
        <v>49</v>
      </c>
      <c r="C7" s="146" t="s">
        <v>312</v>
      </c>
      <c r="D7" s="147"/>
      <c r="E7" s="148"/>
      <c r="F7" s="140"/>
    </row>
    <row r="8" spans="1:6" s="4" customFormat="1" ht="24.75" customHeight="1" x14ac:dyDescent="0.2">
      <c r="A8" s="103" t="str">
        <f>'Processus-activité'!A43</f>
        <v>P1 - CONTRÔLE ET TRAITEMENT COMPTABLE DES OPÉRATIONS COMMERCIALES</v>
      </c>
      <c r="B8" s="130" t="str">
        <f>'Processus-activité'!A1</f>
        <v>Activité 1.1. : Analyse du système d'information comptable (SIC)</v>
      </c>
      <c r="C8" s="107"/>
      <c r="D8" s="107"/>
      <c r="E8" s="145"/>
      <c r="F8" s="177" t="s">
        <v>54</v>
      </c>
    </row>
    <row r="9" spans="1:6" s="4" customFormat="1" ht="24.75" customHeight="1" x14ac:dyDescent="0.2">
      <c r="A9" s="118"/>
      <c r="B9" s="72"/>
      <c r="C9" s="108"/>
      <c r="D9" s="108"/>
      <c r="E9" s="137"/>
      <c r="F9" s="39" t="s">
        <v>55</v>
      </c>
    </row>
    <row r="10" spans="1:6" s="4" customFormat="1" ht="24.75" customHeight="1" x14ac:dyDescent="0.2">
      <c r="A10" s="104"/>
      <c r="B10" s="72"/>
      <c r="C10" s="108"/>
      <c r="D10" s="108"/>
      <c r="E10" s="137"/>
      <c r="F10" s="59" t="s">
        <v>56</v>
      </c>
    </row>
    <row r="11" spans="1:6" s="4" customFormat="1" ht="24.75" customHeight="1" x14ac:dyDescent="0.2">
      <c r="A11" s="104"/>
      <c r="B11" s="100"/>
      <c r="C11" s="109"/>
      <c r="D11" s="109"/>
      <c r="E11" s="138"/>
      <c r="F11" s="59" t="s">
        <v>57</v>
      </c>
    </row>
    <row r="12" spans="1:6" s="4" customFormat="1" ht="24.75" customHeight="1" x14ac:dyDescent="0.2">
      <c r="A12" s="104"/>
      <c r="B12" s="71" t="str">
        <f>'Processus-activité'!A2</f>
        <v>Activité 1.2. : Contrôle des documents commerciaux</v>
      </c>
      <c r="C12" s="108"/>
      <c r="D12" s="108"/>
      <c r="E12" s="108"/>
      <c r="F12" s="59" t="s">
        <v>59</v>
      </c>
    </row>
    <row r="13" spans="1:6" s="4" customFormat="1" ht="24.75" customHeight="1" x14ac:dyDescent="0.2">
      <c r="A13" s="104"/>
      <c r="B13" s="72"/>
      <c r="C13" s="108"/>
      <c r="D13" s="108"/>
      <c r="E13" s="108"/>
      <c r="F13" s="59" t="s">
        <v>1</v>
      </c>
    </row>
    <row r="14" spans="1:6" s="4" customFormat="1" ht="24.75" customHeight="1" x14ac:dyDescent="0.2">
      <c r="A14" s="104"/>
      <c r="B14" s="72"/>
      <c r="C14" s="108"/>
      <c r="D14" s="108"/>
      <c r="E14" s="108"/>
      <c r="F14" s="39" t="s">
        <v>2</v>
      </c>
    </row>
    <row r="15" spans="1:6" s="4" customFormat="1" ht="24.75" customHeight="1" x14ac:dyDescent="0.2">
      <c r="A15" s="104"/>
      <c r="B15" s="100"/>
      <c r="C15" s="109"/>
      <c r="D15" s="109"/>
      <c r="E15" s="109"/>
      <c r="F15" s="39" t="s">
        <v>60</v>
      </c>
    </row>
    <row r="16" spans="1:6" s="4" customFormat="1" ht="24.75" customHeight="1" x14ac:dyDescent="0.2">
      <c r="A16" s="104"/>
      <c r="B16" s="71" t="str">
        <f>'Processus-activité'!A3</f>
        <v>Activité 1.3. : Enregistrement et suivi des opérations comptables relatives aux clients</v>
      </c>
      <c r="C16" s="119"/>
      <c r="D16" s="119"/>
      <c r="E16" s="119"/>
      <c r="F16" s="39" t="s">
        <v>61</v>
      </c>
    </row>
    <row r="17" spans="1:6" s="4" customFormat="1" ht="24.75" customHeight="1" x14ac:dyDescent="0.2">
      <c r="A17" s="104"/>
      <c r="B17" s="72"/>
      <c r="C17" s="108"/>
      <c r="D17" s="108"/>
      <c r="E17" s="108"/>
      <c r="F17" s="39" t="s">
        <v>3</v>
      </c>
    </row>
    <row r="18" spans="1:6" s="4" customFormat="1" ht="24.75" customHeight="1" x14ac:dyDescent="0.2">
      <c r="A18" s="104"/>
      <c r="B18" s="72"/>
      <c r="C18" s="109"/>
      <c r="D18" s="109"/>
      <c r="E18" s="109"/>
      <c r="F18" s="39" t="s">
        <v>4</v>
      </c>
    </row>
    <row r="19" spans="1:6" s="4" customFormat="1" ht="24.75" customHeight="1" x14ac:dyDescent="0.2">
      <c r="A19" s="104"/>
      <c r="B19" s="71" t="str">
        <f>'Processus-activité'!A4</f>
        <v>Activité 1.4. : Production de l'information relative au risque client</v>
      </c>
      <c r="C19" s="119"/>
      <c r="D19" s="119"/>
      <c r="E19" s="119"/>
      <c r="F19" s="39" t="s">
        <v>5</v>
      </c>
    </row>
    <row r="20" spans="1:6" s="4" customFormat="1" ht="24.75" customHeight="1" x14ac:dyDescent="0.2">
      <c r="A20" s="104"/>
      <c r="B20" s="72"/>
      <c r="C20" s="108"/>
      <c r="D20" s="108"/>
      <c r="E20" s="108"/>
      <c r="F20" s="39" t="s">
        <v>6</v>
      </c>
    </row>
    <row r="21" spans="1:6" s="4" customFormat="1" ht="24.75" customHeight="1" x14ac:dyDescent="0.2">
      <c r="A21" s="104"/>
      <c r="B21" s="100"/>
      <c r="C21" s="109"/>
      <c r="D21" s="109"/>
      <c r="E21" s="109"/>
      <c r="F21" s="39" t="s">
        <v>64</v>
      </c>
    </row>
    <row r="22" spans="1:6" s="4" customFormat="1" ht="24.75" customHeight="1" x14ac:dyDescent="0.2">
      <c r="A22" s="104"/>
      <c r="B22" s="71" t="str">
        <f>'Processus-activité'!A5</f>
        <v>Activité 1.5. : Enregistrement et suivi des opérations relatives aux fournisseurs</v>
      </c>
      <c r="C22" s="136"/>
      <c r="D22" s="136"/>
      <c r="E22" s="136"/>
      <c r="F22" s="39" t="s">
        <v>67</v>
      </c>
    </row>
    <row r="23" spans="1:6" s="4" customFormat="1" ht="24.75" customHeight="1" x14ac:dyDescent="0.2">
      <c r="A23" s="104"/>
      <c r="B23" s="72"/>
      <c r="C23" s="137"/>
      <c r="D23" s="137"/>
      <c r="E23" s="137"/>
      <c r="F23" s="39" t="s">
        <v>68</v>
      </c>
    </row>
    <row r="24" spans="1:6" s="4" customFormat="1" ht="24.75" customHeight="1" x14ac:dyDescent="0.2">
      <c r="A24" s="104"/>
      <c r="B24" s="72"/>
      <c r="C24" s="137"/>
      <c r="D24" s="137"/>
      <c r="E24" s="137"/>
      <c r="F24" s="39" t="s">
        <v>7</v>
      </c>
    </row>
    <row r="25" spans="1:6" s="4" customFormat="1" ht="24.75" customHeight="1" x14ac:dyDescent="0.2">
      <c r="A25" s="104"/>
      <c r="B25" s="72"/>
      <c r="C25" s="137"/>
      <c r="D25" s="137"/>
      <c r="E25" s="137"/>
      <c r="F25" s="39" t="s">
        <v>69</v>
      </c>
    </row>
    <row r="26" spans="1:6" s="4" customFormat="1" ht="24.75" customHeight="1" x14ac:dyDescent="0.2">
      <c r="A26" s="104"/>
      <c r="B26" s="72"/>
      <c r="C26" s="137"/>
      <c r="D26" s="137"/>
      <c r="E26" s="137"/>
      <c r="F26" s="39" t="s">
        <v>70</v>
      </c>
    </row>
    <row r="27" spans="1:6" s="4" customFormat="1" ht="24.75" customHeight="1" x14ac:dyDescent="0.2">
      <c r="A27" s="104"/>
      <c r="B27" s="100"/>
      <c r="C27" s="138"/>
      <c r="D27" s="138"/>
      <c r="E27" s="138"/>
      <c r="F27" s="39" t="s">
        <v>71</v>
      </c>
    </row>
    <row r="28" spans="1:6" s="4" customFormat="1" ht="24.75" customHeight="1" x14ac:dyDescent="0.2">
      <c r="A28" s="104"/>
      <c r="B28" s="71" t="str">
        <f>'Processus-activité'!A6</f>
        <v>Activité 1.6. Réalisation des rapprochements bancaires (comptabilité de trésorerie)</v>
      </c>
      <c r="C28" s="119"/>
      <c r="D28" s="119"/>
      <c r="E28" s="119"/>
      <c r="F28" s="39" t="s">
        <v>8</v>
      </c>
    </row>
    <row r="29" spans="1:6" s="4" customFormat="1" ht="24.75" customHeight="1" x14ac:dyDescent="0.2">
      <c r="A29" s="104"/>
      <c r="B29" s="72"/>
      <c r="C29" s="108"/>
      <c r="D29" s="108"/>
      <c r="E29" s="108"/>
      <c r="F29" s="39" t="s">
        <v>72</v>
      </c>
    </row>
    <row r="30" spans="1:6" s="4" customFormat="1" ht="24.75" customHeight="1" x14ac:dyDescent="0.2">
      <c r="A30" s="104"/>
      <c r="B30" s="100"/>
      <c r="C30" s="109"/>
      <c r="D30" s="109"/>
      <c r="E30" s="109"/>
      <c r="F30" s="39" t="s">
        <v>73</v>
      </c>
    </row>
    <row r="31" spans="1:6" s="4" customFormat="1" ht="24.75" customHeight="1" x14ac:dyDescent="0.2">
      <c r="A31" s="104"/>
      <c r="B31" s="71" t="str">
        <f>'Processus-activité'!A7</f>
        <v xml:space="preserve">Activité 1.7. : Contribution à la performance du processus " Contrôle et traitement comptable des opérations commerciales " et la recherche de la sécurisation des opérations </v>
      </c>
      <c r="C31" s="94"/>
      <c r="D31" s="127"/>
      <c r="E31" s="142"/>
      <c r="F31" s="39" t="s">
        <v>75</v>
      </c>
    </row>
    <row r="32" spans="1:6" s="4" customFormat="1" ht="24.75" customHeight="1" thickBot="1" x14ac:dyDescent="0.25">
      <c r="A32" s="106"/>
      <c r="B32" s="77"/>
      <c r="C32" s="95"/>
      <c r="D32" s="141"/>
      <c r="E32" s="143"/>
      <c r="F32" s="40" t="s">
        <v>76</v>
      </c>
    </row>
    <row r="33" spans="1:6" s="4" customFormat="1" ht="24.75" customHeight="1" x14ac:dyDescent="0.2">
      <c r="A33" s="123" t="str">
        <f>'Processus-activité'!A44</f>
        <v>P2 - CONTRÔLE ET PRODUCTION DE L'INFORMATION FINANCIÈRE</v>
      </c>
      <c r="B33" s="130" t="str">
        <f>'Processus-activité'!A8</f>
        <v>Activité 2.1. : Conduite d'une veille réglementaire nécessaire à l'établissement des comptes</v>
      </c>
      <c r="C33" s="126"/>
      <c r="D33" s="126"/>
      <c r="E33" s="144"/>
      <c r="F33" s="38" t="s">
        <v>79</v>
      </c>
    </row>
    <row r="34" spans="1:6" s="4" customFormat="1" ht="24.75" customHeight="1" x14ac:dyDescent="0.2">
      <c r="A34" s="124"/>
      <c r="B34" s="100"/>
      <c r="C34" s="99"/>
      <c r="D34" s="99"/>
      <c r="E34" s="87"/>
      <c r="F34" s="39" t="s">
        <v>80</v>
      </c>
    </row>
    <row r="35" spans="1:6" s="4" customFormat="1" ht="24.75" customHeight="1" x14ac:dyDescent="0.2">
      <c r="A35" s="124"/>
      <c r="B35" s="71" t="str">
        <f>'Processus-activité'!A9</f>
        <v>Activité 2.2. : Réalisation des travaux comptables relatifs à la constitution de l'entreprise et évolution du capital</v>
      </c>
      <c r="C35" s="94"/>
      <c r="D35" s="127"/>
      <c r="E35" s="120"/>
      <c r="F35" s="39" t="s">
        <v>82</v>
      </c>
    </row>
    <row r="36" spans="1:6" s="4" customFormat="1" ht="24.75" customHeight="1" x14ac:dyDescent="0.2">
      <c r="A36" s="124"/>
      <c r="B36" s="72"/>
      <c r="C36" s="99"/>
      <c r="D36" s="129"/>
      <c r="E36" s="122"/>
      <c r="F36" s="39" t="s">
        <v>83</v>
      </c>
    </row>
    <row r="37" spans="1:6" s="4" customFormat="1" ht="24.75" customHeight="1" x14ac:dyDescent="0.2">
      <c r="A37" s="124"/>
      <c r="B37" s="62" t="str">
        <f>'Processus-activité'!A10</f>
        <v>Activité 2.3. : Réalisation des opérations d'inventaire</v>
      </c>
      <c r="C37" s="119"/>
      <c r="D37" s="119"/>
      <c r="E37" s="119"/>
      <c r="F37" s="39" t="s">
        <v>84</v>
      </c>
    </row>
    <row r="38" spans="1:6" s="4" customFormat="1" ht="24.75" customHeight="1" x14ac:dyDescent="0.2">
      <c r="A38" s="124"/>
      <c r="B38" s="62"/>
      <c r="C38" s="108"/>
      <c r="D38" s="108"/>
      <c r="E38" s="108"/>
      <c r="F38" s="39" t="s">
        <v>85</v>
      </c>
    </row>
    <row r="39" spans="1:6" s="4" customFormat="1" ht="24.75" customHeight="1" x14ac:dyDescent="0.2">
      <c r="A39" s="124"/>
      <c r="B39" s="62"/>
      <c r="C39" s="108"/>
      <c r="D39" s="108"/>
      <c r="E39" s="108"/>
      <c r="F39" s="39" t="s">
        <v>86</v>
      </c>
    </row>
    <row r="40" spans="1:6" s="4" customFormat="1" ht="24.75" customHeight="1" x14ac:dyDescent="0.2">
      <c r="A40" s="124"/>
      <c r="B40" s="62"/>
      <c r="C40" s="108"/>
      <c r="D40" s="108"/>
      <c r="E40" s="108"/>
      <c r="F40" s="39" t="s">
        <v>87</v>
      </c>
    </row>
    <row r="41" spans="1:6" s="4" customFormat="1" ht="24.75" customHeight="1" x14ac:dyDescent="0.2">
      <c r="A41" s="124"/>
      <c r="B41" s="62"/>
      <c r="C41" s="109"/>
      <c r="D41" s="109"/>
      <c r="E41" s="109"/>
      <c r="F41" s="39" t="s">
        <v>88</v>
      </c>
    </row>
    <row r="42" spans="1:6" s="4" customFormat="1" ht="24.75" customHeight="1" x14ac:dyDescent="0.2">
      <c r="A42" s="124"/>
      <c r="B42" s="62" t="str">
        <f>'Processus-activité'!A11</f>
        <v>Activité 2.4. : Production des comptes annuels et des situations intermédiaires</v>
      </c>
      <c r="C42" s="94"/>
      <c r="D42" s="127"/>
      <c r="E42" s="120"/>
      <c r="F42" s="39" t="s">
        <v>90</v>
      </c>
    </row>
    <row r="43" spans="1:6" s="4" customFormat="1" ht="24.75" customHeight="1" x14ac:dyDescent="0.2">
      <c r="A43" s="124"/>
      <c r="B43" s="62"/>
      <c r="C43" s="98"/>
      <c r="D43" s="128"/>
      <c r="E43" s="121"/>
      <c r="F43" s="39" t="s">
        <v>91</v>
      </c>
    </row>
    <row r="44" spans="1:6" s="4" customFormat="1" ht="24.75" customHeight="1" x14ac:dyDescent="0.2">
      <c r="A44" s="124"/>
      <c r="B44" s="62"/>
      <c r="C44" s="99"/>
      <c r="D44" s="129"/>
      <c r="E44" s="122"/>
      <c r="F44" s="39" t="s">
        <v>92</v>
      </c>
    </row>
    <row r="45" spans="1:6" s="4" customFormat="1" ht="24.75" customHeight="1" x14ac:dyDescent="0.2">
      <c r="A45" s="124"/>
      <c r="B45" s="62" t="str">
        <f>'Processus-activité'!A12</f>
        <v>Activité 2.5. : Suivi comptable des travaux relatifs à l'affectation des résultats</v>
      </c>
      <c r="C45" s="94"/>
      <c r="D45" s="127"/>
      <c r="E45" s="120"/>
      <c r="F45" s="39" t="s">
        <v>94</v>
      </c>
    </row>
    <row r="46" spans="1:6" s="4" customFormat="1" ht="24.75" customHeight="1" x14ac:dyDescent="0.2">
      <c r="A46" s="124"/>
      <c r="B46" s="62"/>
      <c r="C46" s="98"/>
      <c r="D46" s="128"/>
      <c r="E46" s="121"/>
      <c r="F46" s="39" t="s">
        <v>9</v>
      </c>
    </row>
    <row r="47" spans="1:6" s="4" customFormat="1" ht="24.75" customHeight="1" x14ac:dyDescent="0.2">
      <c r="A47" s="124"/>
      <c r="B47" s="62"/>
      <c r="C47" s="99"/>
      <c r="D47" s="129"/>
      <c r="E47" s="122"/>
      <c r="F47" s="39" t="s">
        <v>95</v>
      </c>
    </row>
    <row r="48" spans="1:6" s="4" customFormat="1" ht="24.75" customHeight="1" x14ac:dyDescent="0.2">
      <c r="A48" s="124"/>
      <c r="B48" s="96" t="str">
        <f>'Processus-activité'!A13</f>
        <v>Activité 2.6. : Sauvegarde et archivage des documents comptables</v>
      </c>
      <c r="C48" s="94"/>
      <c r="D48" s="94"/>
      <c r="E48" s="85"/>
      <c r="F48" s="39" t="s">
        <v>97</v>
      </c>
    </row>
    <row r="49" spans="1:6" s="4" customFormat="1" ht="24.75" customHeight="1" x14ac:dyDescent="0.2">
      <c r="A49" s="124"/>
      <c r="B49" s="96"/>
      <c r="C49" s="99"/>
      <c r="D49" s="99"/>
      <c r="E49" s="87"/>
      <c r="F49" s="39" t="s">
        <v>98</v>
      </c>
    </row>
    <row r="50" spans="1:6" s="4" customFormat="1" ht="24.75" customHeight="1" x14ac:dyDescent="0.2">
      <c r="A50" s="124"/>
      <c r="B50" s="96" t="str">
        <f>'Processus-activité'!A14</f>
        <v>Activité 2.7. : Contribution à la production d'informations nécessaires à la consolidation</v>
      </c>
      <c r="C50" s="94"/>
      <c r="D50" s="94"/>
      <c r="E50" s="85"/>
      <c r="F50" s="39" t="s">
        <v>100</v>
      </c>
    </row>
    <row r="51" spans="1:6" s="4" customFormat="1" ht="24.75" customHeight="1" x14ac:dyDescent="0.2">
      <c r="A51" s="124"/>
      <c r="B51" s="96"/>
      <c r="C51" s="99"/>
      <c r="D51" s="99"/>
      <c r="E51" s="87"/>
      <c r="F51" s="39" t="s">
        <v>101</v>
      </c>
    </row>
    <row r="52" spans="1:6" s="4" customFormat="1" ht="24.75" customHeight="1" x14ac:dyDescent="0.2">
      <c r="A52" s="124"/>
      <c r="B52" s="101" t="str">
        <f>'Processus-activité'!A15</f>
        <v>Activité 2.8. : Contribution à la performance du processus " Contrôle et production de l'information financière " et la recherche de la sécurisation des opérations</v>
      </c>
      <c r="C52" s="94"/>
      <c r="D52" s="94"/>
      <c r="E52" s="85"/>
      <c r="F52" s="39" t="s">
        <v>103</v>
      </c>
    </row>
    <row r="53" spans="1:6" s="4" customFormat="1" ht="24.75" customHeight="1" thickBot="1" x14ac:dyDescent="0.25">
      <c r="A53" s="125"/>
      <c r="B53" s="80"/>
      <c r="C53" s="95"/>
      <c r="D53" s="95"/>
      <c r="E53" s="88"/>
      <c r="F53" s="40" t="s">
        <v>104</v>
      </c>
    </row>
    <row r="54" spans="1:6" s="4" customFormat="1" ht="24.75" customHeight="1" x14ac:dyDescent="0.2">
      <c r="A54" s="103" t="str">
        <f>'Processus-activité'!A45</f>
        <v>P3 - GESTION DES OBLIGATIONS FISCALES</v>
      </c>
      <c r="B54" s="102" t="str">
        <f>'Processus-activité'!A16</f>
        <v>Activité 3.1. : Conduite de la veille fiscale</v>
      </c>
      <c r="C54" s="107"/>
      <c r="D54" s="107"/>
      <c r="E54" s="107"/>
      <c r="F54" s="38" t="s">
        <v>107</v>
      </c>
    </row>
    <row r="55" spans="1:6" s="4" customFormat="1" ht="24.75" customHeight="1" x14ac:dyDescent="0.2">
      <c r="A55" s="118"/>
      <c r="B55" s="96"/>
      <c r="C55" s="108"/>
      <c r="D55" s="108"/>
      <c r="E55" s="108"/>
      <c r="F55" s="39" t="s">
        <v>108</v>
      </c>
    </row>
    <row r="56" spans="1:6" s="4" customFormat="1" ht="24.75" customHeight="1" x14ac:dyDescent="0.2">
      <c r="A56" s="104"/>
      <c r="B56" s="96"/>
      <c r="C56" s="109"/>
      <c r="D56" s="109"/>
      <c r="E56" s="109"/>
      <c r="F56" s="39" t="s">
        <v>109</v>
      </c>
    </row>
    <row r="57" spans="1:6" s="4" customFormat="1" ht="24.75" customHeight="1" x14ac:dyDescent="0.2">
      <c r="A57" s="104"/>
      <c r="B57" s="96" t="str">
        <f>'Processus-activité'!A17</f>
        <v>Activité 3.2. : Traitement des opérations relatives à la TVA</v>
      </c>
      <c r="C57" s="94"/>
      <c r="D57" s="119"/>
      <c r="E57" s="94"/>
      <c r="F57" s="39" t="s">
        <v>10</v>
      </c>
    </row>
    <row r="58" spans="1:6" s="4" customFormat="1" ht="24.75" customHeight="1" x14ac:dyDescent="0.2">
      <c r="A58" s="104"/>
      <c r="B58" s="96"/>
      <c r="C58" s="98"/>
      <c r="D58" s="108"/>
      <c r="E58" s="98"/>
      <c r="F58" s="39" t="s">
        <v>111</v>
      </c>
    </row>
    <row r="59" spans="1:6" s="4" customFormat="1" ht="24.75" customHeight="1" x14ac:dyDescent="0.2">
      <c r="A59" s="104"/>
      <c r="B59" s="96"/>
      <c r="C59" s="98"/>
      <c r="D59" s="108"/>
      <c r="E59" s="98"/>
      <c r="F59" s="39" t="s">
        <v>112</v>
      </c>
    </row>
    <row r="60" spans="1:6" s="4" customFormat="1" ht="24.75" customHeight="1" x14ac:dyDescent="0.2">
      <c r="A60" s="104"/>
      <c r="B60" s="96"/>
      <c r="C60" s="98"/>
      <c r="D60" s="108"/>
      <c r="E60" s="98"/>
      <c r="F60" s="39" t="s">
        <v>113</v>
      </c>
    </row>
    <row r="61" spans="1:6" s="4" customFormat="1" ht="24.75" customHeight="1" x14ac:dyDescent="0.2">
      <c r="A61" s="104"/>
      <c r="B61" s="96"/>
      <c r="C61" s="99"/>
      <c r="D61" s="109"/>
      <c r="E61" s="99"/>
      <c r="F61" s="39" t="s">
        <v>114</v>
      </c>
    </row>
    <row r="62" spans="1:6" s="4" customFormat="1" ht="24.75" customHeight="1" x14ac:dyDescent="0.2">
      <c r="A62" s="104"/>
      <c r="B62" s="96" t="str">
        <f>'Processus-activité'!A18</f>
        <v>Activité 3.3. : Traitement des opérations relatives aux impôts directs</v>
      </c>
      <c r="C62" s="94"/>
      <c r="D62" s="94"/>
      <c r="E62" s="85"/>
      <c r="F62" s="39" t="s">
        <v>116</v>
      </c>
    </row>
    <row r="63" spans="1:6" s="4" customFormat="1" ht="24.75" customHeight="1" x14ac:dyDescent="0.2">
      <c r="A63" s="104"/>
      <c r="B63" s="96"/>
      <c r="C63" s="98"/>
      <c r="D63" s="98"/>
      <c r="E63" s="86"/>
      <c r="F63" s="39" t="s">
        <v>11</v>
      </c>
    </row>
    <row r="64" spans="1:6" s="4" customFormat="1" ht="24.75" customHeight="1" x14ac:dyDescent="0.2">
      <c r="A64" s="104"/>
      <c r="B64" s="96"/>
      <c r="C64" s="98"/>
      <c r="D64" s="98"/>
      <c r="E64" s="86"/>
      <c r="F64" s="39" t="s">
        <v>117</v>
      </c>
    </row>
    <row r="65" spans="1:6" s="4" customFormat="1" ht="24.75" customHeight="1" x14ac:dyDescent="0.2">
      <c r="A65" s="104"/>
      <c r="B65" s="96"/>
      <c r="C65" s="98"/>
      <c r="D65" s="98"/>
      <c r="E65" s="86"/>
      <c r="F65" s="39" t="s">
        <v>118</v>
      </c>
    </row>
    <row r="66" spans="1:6" s="4" customFormat="1" ht="24.75" customHeight="1" x14ac:dyDescent="0.2">
      <c r="A66" s="104"/>
      <c r="B66" s="96"/>
      <c r="C66" s="98"/>
      <c r="D66" s="98"/>
      <c r="E66" s="86"/>
      <c r="F66" s="39" t="s">
        <v>119</v>
      </c>
    </row>
    <row r="67" spans="1:6" s="4" customFormat="1" ht="24.75" customHeight="1" x14ac:dyDescent="0.2">
      <c r="A67" s="104"/>
      <c r="B67" s="96"/>
      <c r="C67" s="98"/>
      <c r="D67" s="98"/>
      <c r="E67" s="86"/>
      <c r="F67" s="39" t="s">
        <v>120</v>
      </c>
    </row>
    <row r="68" spans="1:6" s="4" customFormat="1" ht="24.75" customHeight="1" x14ac:dyDescent="0.2">
      <c r="A68" s="104"/>
      <c r="B68" s="96"/>
      <c r="C68" s="98"/>
      <c r="D68" s="98"/>
      <c r="E68" s="86"/>
      <c r="F68" s="39" t="s">
        <v>121</v>
      </c>
    </row>
    <row r="69" spans="1:6" s="4" customFormat="1" ht="24.75" customHeight="1" x14ac:dyDescent="0.2">
      <c r="A69" s="104"/>
      <c r="B69" s="96"/>
      <c r="C69" s="99"/>
      <c r="D69" s="99"/>
      <c r="E69" s="87"/>
      <c r="F69" s="39" t="s">
        <v>122</v>
      </c>
    </row>
    <row r="70" spans="1:6" s="4" customFormat="1" ht="24.75" customHeight="1" x14ac:dyDescent="0.2">
      <c r="A70" s="104"/>
      <c r="B70" s="96" t="str">
        <f>'Processus-activité'!A19</f>
        <v>Activité 3.4 : Traitement des cas particuliers et autres impôts</v>
      </c>
      <c r="C70" s="94"/>
      <c r="D70" s="94"/>
      <c r="E70" s="85"/>
      <c r="F70" s="39" t="s">
        <v>124</v>
      </c>
    </row>
    <row r="71" spans="1:6" s="4" customFormat="1" ht="24.75" customHeight="1" thickBot="1" x14ac:dyDescent="0.25">
      <c r="A71" s="106"/>
      <c r="B71" s="97"/>
      <c r="C71" s="95"/>
      <c r="D71" s="95"/>
      <c r="E71" s="88"/>
      <c r="F71" s="40" t="s">
        <v>125</v>
      </c>
    </row>
    <row r="72" spans="1:6" s="4" customFormat="1" ht="24.75" customHeight="1" x14ac:dyDescent="0.2">
      <c r="A72" s="103" t="str">
        <f>'Processus-activité'!A46</f>
        <v>P4 - GESTION DES RELATIONS SOCIALES</v>
      </c>
      <c r="B72" s="78" t="str">
        <f>'Processus-activité'!A20</f>
        <v>Activité 4.1 : Conduite de la veille sociale</v>
      </c>
      <c r="C72" s="81"/>
      <c r="D72" s="89"/>
      <c r="E72" s="90"/>
      <c r="F72" s="38" t="s">
        <v>128</v>
      </c>
    </row>
    <row r="73" spans="1:6" s="4" customFormat="1" ht="24.75" customHeight="1" x14ac:dyDescent="0.2">
      <c r="A73" s="118"/>
      <c r="B73" s="101"/>
      <c r="C73" s="82"/>
      <c r="D73" s="74"/>
      <c r="E73" s="75"/>
      <c r="F73" s="39" t="s">
        <v>14</v>
      </c>
    </row>
    <row r="74" spans="1:6" s="4" customFormat="1" ht="24.75" customHeight="1" x14ac:dyDescent="0.2">
      <c r="A74" s="104"/>
      <c r="B74" s="62"/>
      <c r="C74" s="82"/>
      <c r="D74" s="74"/>
      <c r="E74" s="75"/>
      <c r="F74" s="39" t="s">
        <v>129</v>
      </c>
    </row>
    <row r="75" spans="1:6" s="4" customFormat="1" ht="24.75" customHeight="1" x14ac:dyDescent="0.2">
      <c r="A75" s="104"/>
      <c r="B75" s="71" t="str">
        <f>'Processus-activité'!A21</f>
        <v>Activité 4.2 : Préparation des formalités administratives de gestion du personnel et information des salariés</v>
      </c>
      <c r="C75" s="82"/>
      <c r="D75" s="74"/>
      <c r="E75" s="75"/>
      <c r="F75" s="39" t="s">
        <v>131</v>
      </c>
    </row>
    <row r="76" spans="1:6" s="4" customFormat="1" ht="24.75" customHeight="1" x14ac:dyDescent="0.2">
      <c r="A76" s="104"/>
      <c r="B76" s="72"/>
      <c r="C76" s="82"/>
      <c r="D76" s="74"/>
      <c r="E76" s="75"/>
      <c r="F76" s="39" t="s">
        <v>16</v>
      </c>
    </row>
    <row r="77" spans="1:6" s="4" customFormat="1" ht="24.75" customHeight="1" x14ac:dyDescent="0.2">
      <c r="A77" s="104"/>
      <c r="B77" s="100"/>
      <c r="C77" s="82"/>
      <c r="D77" s="74"/>
      <c r="E77" s="75"/>
      <c r="F77" s="39" t="s">
        <v>18</v>
      </c>
    </row>
    <row r="78" spans="1:6" s="4" customFormat="1" ht="24.75" customHeight="1" x14ac:dyDescent="0.2">
      <c r="A78" s="104"/>
      <c r="B78" s="96" t="str">
        <f>'Processus-activité'!A22</f>
        <v>Activité 4.3 : Gestion comptable de la paie et information des salariés</v>
      </c>
      <c r="C78" s="82"/>
      <c r="D78" s="74"/>
      <c r="E78" s="75"/>
      <c r="F78" s="39" t="s">
        <v>133</v>
      </c>
    </row>
    <row r="79" spans="1:6" s="4" customFormat="1" ht="24.75" customHeight="1" x14ac:dyDescent="0.2">
      <c r="A79" s="104"/>
      <c r="B79" s="96"/>
      <c r="C79" s="82"/>
      <c r="D79" s="74"/>
      <c r="E79" s="75"/>
      <c r="F79" s="39" t="s">
        <v>134</v>
      </c>
    </row>
    <row r="80" spans="1:6" s="4" customFormat="1" ht="24.75" customHeight="1" x14ac:dyDescent="0.2">
      <c r="A80" s="104"/>
      <c r="B80" s="96"/>
      <c r="C80" s="82"/>
      <c r="D80" s="74"/>
      <c r="E80" s="75"/>
      <c r="F80" s="39" t="s">
        <v>21</v>
      </c>
    </row>
    <row r="81" spans="1:6" s="4" customFormat="1" ht="24.75" customHeight="1" x14ac:dyDescent="0.2">
      <c r="A81" s="104"/>
      <c r="B81" s="96"/>
      <c r="C81" s="82"/>
      <c r="D81" s="74"/>
      <c r="E81" s="75"/>
      <c r="F81" s="39" t="s">
        <v>22</v>
      </c>
    </row>
    <row r="82" spans="1:6" s="4" customFormat="1" ht="24.75" customHeight="1" x14ac:dyDescent="0.2">
      <c r="A82" s="104"/>
      <c r="B82" s="96"/>
      <c r="C82" s="82"/>
      <c r="D82" s="74"/>
      <c r="E82" s="75"/>
      <c r="F82" s="39" t="s">
        <v>135</v>
      </c>
    </row>
    <row r="83" spans="1:6" s="4" customFormat="1" ht="24.75" customHeight="1" x14ac:dyDescent="0.2">
      <c r="A83" s="104"/>
      <c r="B83" s="96"/>
      <c r="C83" s="82"/>
      <c r="D83" s="74"/>
      <c r="E83" s="75"/>
      <c r="F83" s="42" t="s">
        <v>136</v>
      </c>
    </row>
    <row r="84" spans="1:6" s="4" customFormat="1" ht="24.75" customHeight="1" x14ac:dyDescent="0.2">
      <c r="A84" s="104"/>
      <c r="B84" s="72" t="str">
        <f>'Processus-activité'!A23</f>
        <v>Activité 4.4 : Contribution à la performance du processus  " Gestion des relations sociales " et la recherche de la sécurisation des opérations</v>
      </c>
      <c r="C84" s="82"/>
      <c r="D84" s="74"/>
      <c r="E84" s="75"/>
      <c r="F84" s="39" t="s">
        <v>138</v>
      </c>
    </row>
    <row r="85" spans="1:6" s="4" customFormat="1" ht="24.75" customHeight="1" thickBot="1" x14ac:dyDescent="0.25">
      <c r="A85" s="106"/>
      <c r="B85" s="77"/>
      <c r="C85" s="91"/>
      <c r="D85" s="83"/>
      <c r="E85" s="84"/>
      <c r="F85" s="40" t="s">
        <v>139</v>
      </c>
    </row>
    <row r="86" spans="1:6" s="4" customFormat="1" ht="24.75" customHeight="1" x14ac:dyDescent="0.2">
      <c r="A86" s="103" t="str">
        <f>'Processus-activité'!A47</f>
        <v>P5- ANALYSE ET PRÉVISION DE L'ACTIVITÉ</v>
      </c>
      <c r="B86" s="78" t="str">
        <f>'Processus-activité'!A24</f>
        <v>Activité 5.1. : Identification de la structure des coûts</v>
      </c>
      <c r="C86" s="81"/>
      <c r="D86" s="89"/>
      <c r="E86" s="90"/>
      <c r="F86" s="38" t="s">
        <v>25</v>
      </c>
    </row>
    <row r="87" spans="1:6" s="4" customFormat="1" ht="24.75" customHeight="1" x14ac:dyDescent="0.2">
      <c r="A87" s="104"/>
      <c r="B87" s="62"/>
      <c r="C87" s="82"/>
      <c r="D87" s="74"/>
      <c r="E87" s="75"/>
      <c r="F87" s="39" t="s">
        <v>141</v>
      </c>
    </row>
    <row r="88" spans="1:6" s="4" customFormat="1" ht="24.75" customHeight="1" x14ac:dyDescent="0.2">
      <c r="A88" s="104"/>
      <c r="B88" s="62" t="str">
        <f>'Processus-activité'!A25</f>
        <v>Activité 5.2. : Calcul, contrôle et analyse des coûts de revient des activités, produits et services de l'organisation</v>
      </c>
      <c r="C88" s="82"/>
      <c r="D88" s="74"/>
      <c r="E88" s="75"/>
      <c r="F88" s="39" t="s">
        <v>26</v>
      </c>
    </row>
    <row r="89" spans="1:6" s="4" customFormat="1" ht="24.75" customHeight="1" x14ac:dyDescent="0.2">
      <c r="A89" s="104"/>
      <c r="B89" s="62"/>
      <c r="C89" s="82"/>
      <c r="D89" s="74"/>
      <c r="E89" s="75"/>
      <c r="F89" s="39" t="s">
        <v>142</v>
      </c>
    </row>
    <row r="90" spans="1:6" s="4" customFormat="1" ht="24.75" customHeight="1" x14ac:dyDescent="0.2">
      <c r="A90" s="104"/>
      <c r="B90" s="62"/>
      <c r="C90" s="82"/>
      <c r="D90" s="74"/>
      <c r="E90" s="75"/>
      <c r="F90" s="39" t="s">
        <v>143</v>
      </c>
    </row>
    <row r="91" spans="1:6" s="4" customFormat="1" ht="24.75" customHeight="1" x14ac:dyDescent="0.2">
      <c r="A91" s="104"/>
      <c r="B91" s="62"/>
      <c r="C91" s="82"/>
      <c r="D91" s="74"/>
      <c r="E91" s="75"/>
      <c r="F91" s="39" t="s">
        <v>144</v>
      </c>
    </row>
    <row r="92" spans="1:6" s="4" customFormat="1" ht="24.75" customHeight="1" x14ac:dyDescent="0.2">
      <c r="A92" s="104"/>
      <c r="B92" s="62"/>
      <c r="C92" s="82"/>
      <c r="D92" s="74"/>
      <c r="E92" s="75"/>
      <c r="F92" s="39" t="s">
        <v>145</v>
      </c>
    </row>
    <row r="93" spans="1:6" s="4" customFormat="1" ht="24.75" customHeight="1" x14ac:dyDescent="0.2">
      <c r="A93" s="104"/>
      <c r="B93" s="62" t="str">
        <f>'Processus-activité'!A26</f>
        <v xml:space="preserve">Activité 5.3. : Prévision et suivi de l'activité </v>
      </c>
      <c r="C93" s="82"/>
      <c r="D93" s="74"/>
      <c r="E93" s="75"/>
      <c r="F93" s="39" t="s">
        <v>27</v>
      </c>
    </row>
    <row r="94" spans="1:6" s="4" customFormat="1" ht="24.75" customHeight="1" x14ac:dyDescent="0.2">
      <c r="A94" s="104"/>
      <c r="B94" s="62"/>
      <c r="C94" s="82"/>
      <c r="D94" s="74"/>
      <c r="E94" s="75"/>
      <c r="F94" s="39" t="s">
        <v>28</v>
      </c>
    </row>
    <row r="95" spans="1:6" s="4" customFormat="1" ht="24.75" customHeight="1" x14ac:dyDescent="0.2">
      <c r="A95" s="104"/>
      <c r="B95" s="62" t="str">
        <f>'Processus-activité'!A27</f>
        <v>Activité 5.4. : Mise en place d'une gestion budgétaire</v>
      </c>
      <c r="C95" s="82"/>
      <c r="D95" s="74"/>
      <c r="E95" s="75"/>
      <c r="F95" s="39" t="s">
        <v>148</v>
      </c>
    </row>
    <row r="96" spans="1:6" s="4" customFormat="1" ht="24.75" customHeight="1" x14ac:dyDescent="0.2">
      <c r="A96" s="104"/>
      <c r="B96" s="62"/>
      <c r="C96" s="82"/>
      <c r="D96" s="74"/>
      <c r="E96" s="75"/>
      <c r="F96" s="39" t="s">
        <v>149</v>
      </c>
    </row>
    <row r="97" spans="1:6" s="4" customFormat="1" ht="24.75" customHeight="1" x14ac:dyDescent="0.2">
      <c r="A97" s="104"/>
      <c r="B97" s="62"/>
      <c r="C97" s="82"/>
      <c r="D97" s="74"/>
      <c r="E97" s="75"/>
      <c r="F97" s="39" t="s">
        <v>150</v>
      </c>
    </row>
    <row r="98" spans="1:6" s="4" customFormat="1" ht="24.75" customHeight="1" x14ac:dyDescent="0.2">
      <c r="A98" s="104"/>
      <c r="B98" s="62" t="str">
        <f>'Processus-activité'!A28</f>
        <v>Activité 5.5. : Elaboration des tableaux de bord opérationnels</v>
      </c>
      <c r="C98" s="82"/>
      <c r="D98" s="74"/>
      <c r="E98" s="75"/>
      <c r="F98" s="39" t="s">
        <v>29</v>
      </c>
    </row>
    <row r="99" spans="1:6" s="4" customFormat="1" ht="24.75" customHeight="1" x14ac:dyDescent="0.2">
      <c r="A99" s="105"/>
      <c r="B99" s="79"/>
      <c r="C99" s="82"/>
      <c r="D99" s="74"/>
      <c r="E99" s="75"/>
      <c r="F99" s="39" t="s">
        <v>152</v>
      </c>
    </row>
    <row r="100" spans="1:6" s="4" customFormat="1" ht="24.75" customHeight="1" thickBot="1" x14ac:dyDescent="0.25">
      <c r="A100" s="106"/>
      <c r="B100" s="80"/>
      <c r="C100" s="91"/>
      <c r="D100" s="83"/>
      <c r="E100" s="84"/>
      <c r="F100" s="40" t="s">
        <v>30</v>
      </c>
    </row>
    <row r="101" spans="1:6" s="4" customFormat="1" ht="24.75" customHeight="1" x14ac:dyDescent="0.2">
      <c r="A101" s="115" t="str">
        <f>'Processus-activité'!A48</f>
        <v>P6 - ANALYSE DE LA SITUATION FINANCIÈRE</v>
      </c>
      <c r="B101" s="76" t="str">
        <f>'Processus-activité'!A29</f>
        <v>Activité 6.1. - Analyse de la performance de l'organisation</v>
      </c>
      <c r="C101" s="81"/>
      <c r="D101" s="89"/>
      <c r="E101" s="90"/>
      <c r="F101" s="38" t="s">
        <v>155</v>
      </c>
    </row>
    <row r="102" spans="1:6" s="4" customFormat="1" ht="24.75" customHeight="1" x14ac:dyDescent="0.2">
      <c r="A102" s="116"/>
      <c r="B102" s="60"/>
      <c r="C102" s="82"/>
      <c r="D102" s="74"/>
      <c r="E102" s="75"/>
      <c r="F102" s="39" t="s">
        <v>156</v>
      </c>
    </row>
    <row r="103" spans="1:6" s="4" customFormat="1" ht="24.75" customHeight="1" x14ac:dyDescent="0.2">
      <c r="A103" s="116"/>
      <c r="B103" s="60" t="str">
        <f>'Processus-activité'!A30</f>
        <v>Activité 6.2. - Analyse de la rentabilité de l'investissement</v>
      </c>
      <c r="C103" s="82"/>
      <c r="D103" s="74"/>
      <c r="E103" s="75"/>
      <c r="F103" s="39" t="s">
        <v>158</v>
      </c>
    </row>
    <row r="104" spans="1:6" s="4" customFormat="1" ht="24.75" customHeight="1" x14ac:dyDescent="0.2">
      <c r="A104" s="116"/>
      <c r="B104" s="60"/>
      <c r="C104" s="82"/>
      <c r="D104" s="74"/>
      <c r="E104" s="75"/>
      <c r="F104" s="39" t="s">
        <v>159</v>
      </c>
    </row>
    <row r="105" spans="1:6" s="4" customFormat="1" ht="24.75" customHeight="1" x14ac:dyDescent="0.2">
      <c r="A105" s="116"/>
      <c r="B105" s="60" t="str">
        <f>'Processus-activité'!A31</f>
        <v>Activité 6.3. - Analyse de l'équilibre financier de l'organisation</v>
      </c>
      <c r="C105" s="82"/>
      <c r="D105" s="74"/>
      <c r="E105" s="75"/>
      <c r="F105" s="39" t="s">
        <v>161</v>
      </c>
    </row>
    <row r="106" spans="1:6" s="4" customFormat="1" ht="24.75" customHeight="1" x14ac:dyDescent="0.2">
      <c r="A106" s="116"/>
      <c r="B106" s="60"/>
      <c r="C106" s="82"/>
      <c r="D106" s="74"/>
      <c r="E106" s="75"/>
      <c r="F106" s="39" t="s">
        <v>162</v>
      </c>
    </row>
    <row r="107" spans="1:6" s="4" customFormat="1" ht="24.75" customHeight="1" x14ac:dyDescent="0.2">
      <c r="A107" s="116"/>
      <c r="B107" s="60" t="str">
        <f>'Processus-activité'!A32</f>
        <v>Activité 6.4. - Analyse de la trésorerie et de la solvabilité de l'organisation</v>
      </c>
      <c r="C107" s="82"/>
      <c r="D107" s="74"/>
      <c r="E107" s="75"/>
      <c r="F107" s="39" t="s">
        <v>164</v>
      </c>
    </row>
    <row r="108" spans="1:6" s="4" customFormat="1" ht="24.75" customHeight="1" x14ac:dyDescent="0.2">
      <c r="A108" s="116"/>
      <c r="B108" s="60"/>
      <c r="C108" s="82"/>
      <c r="D108" s="74"/>
      <c r="E108" s="75"/>
      <c r="F108" s="39" t="s">
        <v>165</v>
      </c>
    </row>
    <row r="109" spans="1:6" s="4" customFormat="1" ht="24.75" customHeight="1" x14ac:dyDescent="0.2">
      <c r="A109" s="116"/>
      <c r="B109" s="60" t="str">
        <f>'Processus-activité'!A33</f>
        <v>Activité 6.5. - Analyse des modalités de financement</v>
      </c>
      <c r="C109" s="82"/>
      <c r="D109" s="74"/>
      <c r="E109" s="75"/>
      <c r="F109" s="39" t="s">
        <v>167</v>
      </c>
    </row>
    <row r="110" spans="1:6" s="4" customFormat="1" ht="24.75" customHeight="1" x14ac:dyDescent="0.2">
      <c r="A110" s="116"/>
      <c r="B110" s="73"/>
      <c r="C110" s="82"/>
      <c r="D110" s="74"/>
      <c r="E110" s="75"/>
      <c r="F110" s="39" t="s">
        <v>168</v>
      </c>
    </row>
    <row r="111" spans="1:6" s="4" customFormat="1" ht="24.75" customHeight="1" x14ac:dyDescent="0.2">
      <c r="A111" s="116"/>
      <c r="B111" s="60" t="str">
        <f>'Processus-activité'!A34</f>
        <v>Activité 6.6. - Analyse dynamique des flux financiers</v>
      </c>
      <c r="C111" s="82"/>
      <c r="D111" s="74"/>
      <c r="E111" s="75"/>
      <c r="F111" s="39" t="s">
        <v>170</v>
      </c>
    </row>
    <row r="112" spans="1:6" s="4" customFormat="1" ht="24.75" customHeight="1" thickBot="1" x14ac:dyDescent="0.25">
      <c r="A112" s="117"/>
      <c r="B112" s="61"/>
      <c r="C112" s="91"/>
      <c r="D112" s="83"/>
      <c r="E112" s="84"/>
      <c r="F112" s="40" t="s">
        <v>171</v>
      </c>
    </row>
    <row r="113" spans="1:6" s="4" customFormat="1" ht="24.75" customHeight="1" x14ac:dyDescent="0.2">
      <c r="A113" s="110" t="str">
        <f>'Processus-activité'!A49</f>
        <v>P7 - FIABILISATION DE L'INFORMATION COMPTABLE ET SYSTEME D'INFORMATION COMPTABLE (SIC)</v>
      </c>
      <c r="B113" s="63" t="str">
        <f>'Processus-activité'!A35</f>
        <v>Activité 7.1. Recherche d'information</v>
      </c>
      <c r="C113" s="81"/>
      <c r="D113" s="81"/>
      <c r="E113" s="81"/>
      <c r="F113" s="38" t="s">
        <v>311</v>
      </c>
    </row>
    <row r="114" spans="1:6" s="4" customFormat="1" ht="24.75" customHeight="1" x14ac:dyDescent="0.2">
      <c r="A114" s="111"/>
      <c r="B114" s="64"/>
      <c r="C114" s="82"/>
      <c r="D114" s="82"/>
      <c r="E114" s="82"/>
      <c r="F114" s="39" t="s">
        <v>175</v>
      </c>
    </row>
    <row r="115" spans="1:6" s="4" customFormat="1" ht="24.75" customHeight="1" x14ac:dyDescent="0.2">
      <c r="A115" s="111"/>
      <c r="B115" s="64"/>
      <c r="C115" s="82"/>
      <c r="D115" s="82"/>
      <c r="E115" s="82"/>
      <c r="F115" s="39" t="s">
        <v>176</v>
      </c>
    </row>
    <row r="116" spans="1:6" s="4" customFormat="1" ht="24.75" customHeight="1" x14ac:dyDescent="0.2">
      <c r="A116" s="112"/>
      <c r="B116" s="65"/>
      <c r="C116" s="82"/>
      <c r="D116" s="82"/>
      <c r="E116" s="82"/>
      <c r="F116" s="39" t="s">
        <v>177</v>
      </c>
    </row>
    <row r="117" spans="1:6" s="4" customFormat="1" ht="24.75" customHeight="1" x14ac:dyDescent="0.2">
      <c r="A117" s="112"/>
      <c r="B117" s="65" t="str">
        <f>'Processus-activité'!A36</f>
        <v>Activité 7.2. Gérer les informations de l'organisation</v>
      </c>
      <c r="C117" s="82"/>
      <c r="D117" s="74"/>
      <c r="E117" s="75"/>
      <c r="F117" s="39" t="s">
        <v>31</v>
      </c>
    </row>
    <row r="118" spans="1:6" s="4" customFormat="1" ht="24.75" customHeight="1" x14ac:dyDescent="0.2">
      <c r="A118" s="112"/>
      <c r="B118" s="65"/>
      <c r="C118" s="82"/>
      <c r="D118" s="74"/>
      <c r="E118" s="75"/>
      <c r="F118" s="39" t="s">
        <v>179</v>
      </c>
    </row>
    <row r="119" spans="1:6" s="4" customFormat="1" ht="24.75" customHeight="1" x14ac:dyDescent="0.2">
      <c r="A119" s="112"/>
      <c r="B119" s="65"/>
      <c r="C119" s="82"/>
      <c r="D119" s="74"/>
      <c r="E119" s="75"/>
      <c r="F119" s="39" t="s">
        <v>180</v>
      </c>
    </row>
    <row r="120" spans="1:6" s="4" customFormat="1" ht="24.75" customHeight="1" x14ac:dyDescent="0.2">
      <c r="A120" s="112"/>
      <c r="B120" s="65" t="str">
        <f>'Processus-activité'!A37</f>
        <v>Activité 7.3. Contribuer à la qualité du système d'information</v>
      </c>
      <c r="C120" s="92"/>
      <c r="D120" s="92"/>
      <c r="E120" s="92"/>
      <c r="F120" s="39" t="s">
        <v>182</v>
      </c>
    </row>
    <row r="121" spans="1:6" s="4" customFormat="1" ht="24.75" customHeight="1" x14ac:dyDescent="0.2">
      <c r="A121" s="113"/>
      <c r="B121" s="69"/>
      <c r="C121" s="92"/>
      <c r="D121" s="92"/>
      <c r="E121" s="92"/>
      <c r="F121" s="39" t="s">
        <v>183</v>
      </c>
    </row>
    <row r="122" spans="1:6" s="4" customFormat="1" ht="24.75" customHeight="1" thickBot="1" x14ac:dyDescent="0.25">
      <c r="A122" s="114"/>
      <c r="B122" s="70"/>
      <c r="C122" s="93"/>
      <c r="D122" s="93"/>
      <c r="E122" s="93"/>
      <c r="F122" s="40" t="s">
        <v>184</v>
      </c>
    </row>
  </sheetData>
  <mergeCells count="160">
    <mergeCell ref="F6:F7"/>
    <mergeCell ref="B8:B11"/>
    <mergeCell ref="C113:C116"/>
    <mergeCell ref="D113:D116"/>
    <mergeCell ref="E113:E116"/>
    <mergeCell ref="C31:C32"/>
    <mergeCell ref="D31:D32"/>
    <mergeCell ref="E31:E32"/>
    <mergeCell ref="B31:B32"/>
    <mergeCell ref="D35:D36"/>
    <mergeCell ref="E35:E36"/>
    <mergeCell ref="E22:E27"/>
    <mergeCell ref="E42:E44"/>
    <mergeCell ref="E33:E34"/>
    <mergeCell ref="E8:E11"/>
    <mergeCell ref="E12:E15"/>
    <mergeCell ref="E16:E18"/>
    <mergeCell ref="E19:E21"/>
    <mergeCell ref="D16:D18"/>
    <mergeCell ref="C19:C21"/>
    <mergeCell ref="D19:D21"/>
    <mergeCell ref="C7:E7"/>
    <mergeCell ref="C8:C11"/>
    <mergeCell ref="D8:D11"/>
    <mergeCell ref="A4:E4"/>
    <mergeCell ref="A2:D2"/>
    <mergeCell ref="C28:C30"/>
    <mergeCell ref="D28:D30"/>
    <mergeCell ref="E28:E30"/>
    <mergeCell ref="B19:B21"/>
    <mergeCell ref="C22:C27"/>
    <mergeCell ref="D22:D27"/>
    <mergeCell ref="C16:C18"/>
    <mergeCell ref="B16:B18"/>
    <mergeCell ref="C12:C15"/>
    <mergeCell ref="D12:D15"/>
    <mergeCell ref="A8:A32"/>
    <mergeCell ref="B22:B27"/>
    <mergeCell ref="B12:B15"/>
    <mergeCell ref="B28:B30"/>
    <mergeCell ref="A33:A53"/>
    <mergeCell ref="C45:C47"/>
    <mergeCell ref="C33:C34"/>
    <mergeCell ref="C37:C41"/>
    <mergeCell ref="E37:E41"/>
    <mergeCell ref="C48:C49"/>
    <mergeCell ref="D48:D49"/>
    <mergeCell ref="E48:E49"/>
    <mergeCell ref="C42:C44"/>
    <mergeCell ref="D33:D34"/>
    <mergeCell ref="B50:B51"/>
    <mergeCell ref="C35:C36"/>
    <mergeCell ref="D37:D41"/>
    <mergeCell ref="D45:D47"/>
    <mergeCell ref="D42:D44"/>
    <mergeCell ref="B33:B34"/>
    <mergeCell ref="E120:E122"/>
    <mergeCell ref="A86:A100"/>
    <mergeCell ref="B37:B41"/>
    <mergeCell ref="B45:B47"/>
    <mergeCell ref="E57:E61"/>
    <mergeCell ref="E54:E56"/>
    <mergeCell ref="A113:A122"/>
    <mergeCell ref="A101:A112"/>
    <mergeCell ref="A54:A71"/>
    <mergeCell ref="A72:A85"/>
    <mergeCell ref="C52:C53"/>
    <mergeCell ref="D52:D53"/>
    <mergeCell ref="D54:D56"/>
    <mergeCell ref="D57:D61"/>
    <mergeCell ref="C54:C56"/>
    <mergeCell ref="D62:D69"/>
    <mergeCell ref="E52:E53"/>
    <mergeCell ref="B52:B53"/>
    <mergeCell ref="E50:E51"/>
    <mergeCell ref="D50:D51"/>
    <mergeCell ref="C50:C51"/>
    <mergeCell ref="B48:B49"/>
    <mergeCell ref="E45:E47"/>
    <mergeCell ref="B57:B61"/>
    <mergeCell ref="B70:B71"/>
    <mergeCell ref="C62:C69"/>
    <mergeCell ref="C57:C61"/>
    <mergeCell ref="C86:C87"/>
    <mergeCell ref="B75:B77"/>
    <mergeCell ref="B72:B74"/>
    <mergeCell ref="B78:B83"/>
    <mergeCell ref="B54:B56"/>
    <mergeCell ref="B62:B69"/>
    <mergeCell ref="D107:D108"/>
    <mergeCell ref="D93:D94"/>
    <mergeCell ref="C98:C100"/>
    <mergeCell ref="D98:D100"/>
    <mergeCell ref="C95:C97"/>
    <mergeCell ref="D95:D97"/>
    <mergeCell ref="C70:C71"/>
    <mergeCell ref="D70:D71"/>
    <mergeCell ref="C88:C92"/>
    <mergeCell ref="D88:D92"/>
    <mergeCell ref="C75:C77"/>
    <mergeCell ref="D86:D87"/>
    <mergeCell ref="E109:E110"/>
    <mergeCell ref="D109:D110"/>
    <mergeCell ref="C105:C106"/>
    <mergeCell ref="E98:E100"/>
    <mergeCell ref="E95:E97"/>
    <mergeCell ref="C93:C94"/>
    <mergeCell ref="E88:E92"/>
    <mergeCell ref="C120:C122"/>
    <mergeCell ref="D117:D119"/>
    <mergeCell ref="D120:D122"/>
    <mergeCell ref="E117:E119"/>
    <mergeCell ref="C111:C112"/>
    <mergeCell ref="E105:E106"/>
    <mergeCell ref="E107:E108"/>
    <mergeCell ref="C107:C108"/>
    <mergeCell ref="C109:C110"/>
    <mergeCell ref="E111:E112"/>
    <mergeCell ref="D111:D112"/>
    <mergeCell ref="C117:C119"/>
    <mergeCell ref="C101:C102"/>
    <mergeCell ref="D101:D102"/>
    <mergeCell ref="E101:E102"/>
    <mergeCell ref="E103:E104"/>
    <mergeCell ref="D103:D104"/>
    <mergeCell ref="E75:E77"/>
    <mergeCell ref="E62:E69"/>
    <mergeCell ref="E70:E71"/>
    <mergeCell ref="D72:D74"/>
    <mergeCell ref="E72:E74"/>
    <mergeCell ref="C84:C85"/>
    <mergeCell ref="C78:C83"/>
    <mergeCell ref="D105:D106"/>
    <mergeCell ref="E93:E94"/>
    <mergeCell ref="C103:C104"/>
    <mergeCell ref="E86:E87"/>
    <mergeCell ref="B111:B112"/>
    <mergeCell ref="B95:B97"/>
    <mergeCell ref="B113:B116"/>
    <mergeCell ref="B117:B119"/>
    <mergeCell ref="A1:F1"/>
    <mergeCell ref="B120:B122"/>
    <mergeCell ref="B42:B44"/>
    <mergeCell ref="B35:B36"/>
    <mergeCell ref="B107:B108"/>
    <mergeCell ref="B105:B106"/>
    <mergeCell ref="B109:B110"/>
    <mergeCell ref="D78:D83"/>
    <mergeCell ref="E78:E83"/>
    <mergeCell ref="D75:D77"/>
    <mergeCell ref="B101:B102"/>
    <mergeCell ref="B103:B104"/>
    <mergeCell ref="B84:B85"/>
    <mergeCell ref="B86:B87"/>
    <mergeCell ref="B88:B92"/>
    <mergeCell ref="B93:B94"/>
    <mergeCell ref="B98:B100"/>
    <mergeCell ref="C72:C74"/>
    <mergeCell ref="D84:D85"/>
    <mergeCell ref="E84:E85"/>
  </mergeCells>
  <phoneticPr fontId="18" type="noConversion"/>
  <printOptions horizontalCentered="1" verticalCentered="1"/>
  <pageMargins left="0" right="3.36" top="0" bottom="0" header="0" footer="0"/>
  <pageSetup paperSize="8" scale="63" fitToHeight="2" orientation="portrait" r:id="rId1"/>
  <rowBreaks count="1" manualBreakCount="1">
    <brk id="7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>
    <tabColor theme="1"/>
  </sheetPr>
  <dimension ref="A1:P214"/>
  <sheetViews>
    <sheetView workbookViewId="0">
      <selection activeCell="A2" sqref="A2:E2"/>
    </sheetView>
  </sheetViews>
  <sheetFormatPr baseColWidth="10" defaultRowHeight="12.75" x14ac:dyDescent="0.2"/>
  <cols>
    <col min="1" max="1" width="5.85546875" bestFit="1" customWidth="1"/>
    <col min="2" max="2" width="55.28515625" bestFit="1" customWidth="1"/>
    <col min="3" max="3" width="70.5703125" bestFit="1" customWidth="1"/>
    <col min="4" max="4" width="18.28515625" bestFit="1" customWidth="1"/>
    <col min="5" max="5" width="9.5703125" bestFit="1" customWidth="1"/>
  </cols>
  <sheetData>
    <row r="1" spans="1:16" x14ac:dyDescent="0.2">
      <c r="A1" s="31" t="s">
        <v>303</v>
      </c>
      <c r="B1" s="31" t="s">
        <v>297</v>
      </c>
      <c r="C1" s="31" t="s">
        <v>325</v>
      </c>
      <c r="D1" s="31" t="s">
        <v>304</v>
      </c>
      <c r="E1" s="31" t="s">
        <v>305</v>
      </c>
      <c r="P1" s="25"/>
    </row>
    <row r="2" spans="1:16" x14ac:dyDescent="0.2">
      <c r="A2" s="32"/>
      <c r="B2" s="32"/>
      <c r="C2" s="32"/>
      <c r="D2" s="32"/>
      <c r="E2" s="32"/>
    </row>
    <row r="3" spans="1:16" x14ac:dyDescent="0.2">
      <c r="A3" s="32"/>
      <c r="B3" s="32"/>
      <c r="C3" s="32"/>
      <c r="D3" s="32"/>
      <c r="E3" s="32"/>
    </row>
    <row r="4" spans="1:16" x14ac:dyDescent="0.2">
      <c r="A4" s="32"/>
      <c r="B4" s="32"/>
      <c r="C4" s="32"/>
      <c r="D4" s="32"/>
      <c r="E4" s="32"/>
    </row>
    <row r="5" spans="1:16" x14ac:dyDescent="0.2">
      <c r="A5" s="32"/>
      <c r="B5" s="32"/>
      <c r="C5" s="32"/>
      <c r="D5" s="32"/>
      <c r="E5" s="32"/>
    </row>
    <row r="6" spans="1:16" x14ac:dyDescent="0.2">
      <c r="A6" s="32"/>
      <c r="B6" s="32"/>
      <c r="C6" s="32"/>
      <c r="D6" s="32"/>
      <c r="E6" s="32"/>
    </row>
    <row r="7" spans="1:16" x14ac:dyDescent="0.2">
      <c r="A7" s="32"/>
      <c r="B7" s="32"/>
      <c r="C7" s="32"/>
      <c r="D7" s="32"/>
      <c r="E7" s="32"/>
    </row>
    <row r="8" spans="1:16" x14ac:dyDescent="0.2">
      <c r="A8" s="32"/>
      <c r="B8" s="32"/>
      <c r="C8" s="32"/>
      <c r="D8" s="32"/>
      <c r="E8" s="32"/>
    </row>
    <row r="9" spans="1:16" x14ac:dyDescent="0.2">
      <c r="A9" s="32"/>
      <c r="B9" s="32"/>
      <c r="C9" s="32"/>
      <c r="D9" s="32"/>
      <c r="E9" s="32"/>
    </row>
    <row r="10" spans="1:16" x14ac:dyDescent="0.2">
      <c r="A10" s="32"/>
      <c r="B10" s="32"/>
      <c r="C10" s="32"/>
      <c r="D10" s="32"/>
      <c r="E10" s="32"/>
    </row>
    <row r="11" spans="1:16" x14ac:dyDescent="0.2">
      <c r="A11" s="32"/>
      <c r="B11" s="32"/>
      <c r="C11" s="32"/>
      <c r="D11" s="32"/>
      <c r="E11" s="32"/>
    </row>
    <row r="12" spans="1:16" x14ac:dyDescent="0.2">
      <c r="A12" s="32"/>
      <c r="B12" s="32"/>
      <c r="C12" s="32"/>
      <c r="D12" s="32"/>
      <c r="E12" s="32"/>
    </row>
    <row r="13" spans="1:16" x14ac:dyDescent="0.2">
      <c r="A13" s="32"/>
      <c r="B13" s="32"/>
      <c r="C13" s="32"/>
      <c r="D13" s="32"/>
      <c r="E13" s="32"/>
    </row>
    <row r="14" spans="1:16" x14ac:dyDescent="0.2">
      <c r="A14" s="32"/>
      <c r="B14" s="32"/>
      <c r="C14" s="32"/>
      <c r="D14" s="32"/>
      <c r="E14" s="32"/>
    </row>
    <row r="15" spans="1:16" x14ac:dyDescent="0.2">
      <c r="A15" s="32"/>
      <c r="B15" s="32"/>
      <c r="C15" s="32"/>
      <c r="D15" s="32"/>
      <c r="E15" s="32"/>
    </row>
    <row r="16" spans="1:16" x14ac:dyDescent="0.2">
      <c r="A16" s="32"/>
      <c r="B16" s="32"/>
      <c r="C16" s="32"/>
      <c r="D16" s="32"/>
      <c r="E16" s="32"/>
    </row>
    <row r="17" spans="1:5" x14ac:dyDescent="0.2">
      <c r="A17" s="32"/>
      <c r="B17" s="32"/>
      <c r="C17" s="32"/>
      <c r="D17" s="32"/>
      <c r="E17" s="32"/>
    </row>
    <row r="18" spans="1:5" x14ac:dyDescent="0.2">
      <c r="A18" s="32"/>
      <c r="B18" s="32"/>
      <c r="C18" s="32"/>
      <c r="D18" s="32"/>
      <c r="E18" s="32"/>
    </row>
    <row r="19" spans="1:5" x14ac:dyDescent="0.2">
      <c r="A19" s="32"/>
      <c r="B19" s="32"/>
      <c r="C19" s="32"/>
      <c r="D19" s="32"/>
      <c r="E19" s="32"/>
    </row>
    <row r="20" spans="1:5" x14ac:dyDescent="0.2">
      <c r="A20" s="32"/>
      <c r="B20" s="32"/>
      <c r="C20" s="32"/>
      <c r="D20" s="32"/>
      <c r="E20" s="32"/>
    </row>
    <row r="21" spans="1:5" x14ac:dyDescent="0.2">
      <c r="A21" s="32"/>
      <c r="B21" s="32"/>
      <c r="C21" s="32"/>
      <c r="D21" s="32"/>
      <c r="E21" s="32"/>
    </row>
    <row r="22" spans="1:5" x14ac:dyDescent="0.2">
      <c r="A22" s="32"/>
      <c r="B22" s="32"/>
      <c r="C22" s="32"/>
      <c r="D22" s="32"/>
      <c r="E22" s="32"/>
    </row>
    <row r="23" spans="1:5" x14ac:dyDescent="0.2">
      <c r="A23" s="32"/>
      <c r="B23" s="32"/>
      <c r="C23" s="32"/>
      <c r="D23" s="32"/>
      <c r="E23" s="32"/>
    </row>
    <row r="24" spans="1:5" x14ac:dyDescent="0.2">
      <c r="A24" s="32"/>
      <c r="B24" s="32"/>
      <c r="C24" s="32"/>
      <c r="D24" s="32"/>
      <c r="E24" s="32"/>
    </row>
    <row r="25" spans="1:5" x14ac:dyDescent="0.2">
      <c r="A25" s="32"/>
      <c r="B25" s="32"/>
      <c r="C25" s="32"/>
      <c r="D25" s="32"/>
      <c r="E25" s="32"/>
    </row>
    <row r="26" spans="1:5" x14ac:dyDescent="0.2">
      <c r="A26" s="32"/>
      <c r="B26" s="32"/>
      <c r="C26" s="32"/>
      <c r="D26" s="32"/>
      <c r="E26" s="32"/>
    </row>
    <row r="27" spans="1:5" x14ac:dyDescent="0.2">
      <c r="A27" s="32"/>
      <c r="B27" s="32"/>
      <c r="C27" s="32"/>
      <c r="D27" s="32"/>
      <c r="E27" s="32"/>
    </row>
    <row r="28" spans="1:5" x14ac:dyDescent="0.2">
      <c r="A28" s="32"/>
      <c r="B28" s="32"/>
      <c r="C28" s="32"/>
      <c r="D28" s="32"/>
      <c r="E28" s="32"/>
    </row>
    <row r="29" spans="1:5" x14ac:dyDescent="0.2">
      <c r="A29" s="32"/>
      <c r="B29" s="32"/>
      <c r="C29" s="32"/>
      <c r="D29" s="32"/>
      <c r="E29" s="32"/>
    </row>
    <row r="30" spans="1:5" x14ac:dyDescent="0.2">
      <c r="A30" s="32"/>
      <c r="B30" s="32"/>
      <c r="C30" s="32"/>
      <c r="D30" s="32"/>
      <c r="E30" s="32"/>
    </row>
    <row r="31" spans="1:5" x14ac:dyDescent="0.2">
      <c r="A31" s="32"/>
      <c r="B31" s="32"/>
      <c r="C31" s="32"/>
      <c r="D31" s="32"/>
      <c r="E31" s="32"/>
    </row>
    <row r="32" spans="1:5" x14ac:dyDescent="0.2">
      <c r="A32" s="32"/>
      <c r="B32" s="32"/>
      <c r="C32" s="32"/>
      <c r="D32" s="32"/>
      <c r="E32" s="32"/>
    </row>
    <row r="33" spans="1:5" x14ac:dyDescent="0.2">
      <c r="A33" s="32"/>
      <c r="B33" s="32"/>
      <c r="C33" s="32"/>
      <c r="D33" s="32"/>
      <c r="E33" s="32"/>
    </row>
    <row r="34" spans="1:5" x14ac:dyDescent="0.2">
      <c r="A34" s="32"/>
      <c r="B34" s="32"/>
      <c r="C34" s="32"/>
      <c r="D34" s="32"/>
      <c r="E34" s="32"/>
    </row>
    <row r="35" spans="1:5" x14ac:dyDescent="0.2">
      <c r="A35" s="32"/>
      <c r="B35" s="32"/>
      <c r="C35" s="32"/>
      <c r="D35" s="32"/>
      <c r="E35" s="32"/>
    </row>
    <row r="36" spans="1:5" x14ac:dyDescent="0.2">
      <c r="A36" s="32"/>
      <c r="B36" s="32"/>
      <c r="C36" s="32"/>
      <c r="D36" s="32"/>
      <c r="E36" s="32"/>
    </row>
    <row r="37" spans="1:5" x14ac:dyDescent="0.2">
      <c r="A37" s="32"/>
      <c r="B37" s="32"/>
      <c r="C37" s="32"/>
      <c r="D37" s="32"/>
      <c r="E37" s="32"/>
    </row>
    <row r="38" spans="1:5" x14ac:dyDescent="0.2">
      <c r="A38" s="32"/>
      <c r="B38" s="32"/>
      <c r="C38" s="32"/>
      <c r="D38" s="32"/>
      <c r="E38" s="32"/>
    </row>
    <row r="39" spans="1:5" x14ac:dyDescent="0.2">
      <c r="A39" s="32"/>
      <c r="B39" s="32"/>
      <c r="C39" s="32"/>
      <c r="D39" s="32"/>
      <c r="E39" s="32"/>
    </row>
    <row r="40" spans="1:5" x14ac:dyDescent="0.2">
      <c r="A40" s="32"/>
      <c r="B40" s="32"/>
      <c r="C40" s="32"/>
      <c r="D40" s="32"/>
      <c r="E40" s="32"/>
    </row>
    <row r="41" spans="1:5" x14ac:dyDescent="0.2">
      <c r="A41" s="32"/>
      <c r="B41" s="32"/>
      <c r="C41" s="32"/>
      <c r="D41" s="32"/>
      <c r="E41" s="32"/>
    </row>
    <row r="42" spans="1:5" x14ac:dyDescent="0.2">
      <c r="A42" s="32"/>
      <c r="B42" s="32"/>
      <c r="C42" s="32"/>
      <c r="D42" s="32"/>
      <c r="E42" s="32"/>
    </row>
    <row r="43" spans="1:5" x14ac:dyDescent="0.2">
      <c r="A43" s="32"/>
      <c r="B43" s="32"/>
      <c r="C43" s="32"/>
      <c r="D43" s="32"/>
      <c r="E43" s="32"/>
    </row>
    <row r="44" spans="1:5" x14ac:dyDescent="0.2">
      <c r="A44" s="32"/>
      <c r="B44" s="32"/>
      <c r="C44" s="32"/>
      <c r="D44" s="32"/>
      <c r="E44" s="32"/>
    </row>
    <row r="45" spans="1:5" x14ac:dyDescent="0.2">
      <c r="A45" s="32"/>
      <c r="B45" s="32"/>
      <c r="C45" s="32"/>
      <c r="D45" s="32"/>
      <c r="E45" s="32"/>
    </row>
    <row r="46" spans="1:5" x14ac:dyDescent="0.2">
      <c r="A46" s="32"/>
      <c r="B46" s="32"/>
      <c r="C46" s="32"/>
      <c r="D46" s="32"/>
      <c r="E46" s="32"/>
    </row>
    <row r="47" spans="1:5" x14ac:dyDescent="0.2">
      <c r="A47" s="32"/>
      <c r="B47" s="32"/>
      <c r="C47" s="32"/>
      <c r="D47" s="32"/>
      <c r="E47" s="32"/>
    </row>
    <row r="48" spans="1:5" x14ac:dyDescent="0.2">
      <c r="A48" s="32"/>
      <c r="B48" s="32"/>
      <c r="C48" s="32"/>
      <c r="D48" s="32"/>
      <c r="E48" s="32"/>
    </row>
    <row r="49" spans="1:5" x14ac:dyDescent="0.2">
      <c r="A49" s="32"/>
      <c r="B49" s="32"/>
      <c r="C49" s="32"/>
      <c r="D49" s="32"/>
      <c r="E49" s="32"/>
    </row>
    <row r="50" spans="1:5" x14ac:dyDescent="0.2">
      <c r="A50" s="32"/>
      <c r="B50" s="32"/>
      <c r="C50" s="32"/>
      <c r="D50" s="32"/>
      <c r="E50" s="32"/>
    </row>
    <row r="51" spans="1:5" x14ac:dyDescent="0.2">
      <c r="A51" s="32"/>
      <c r="B51" s="32"/>
      <c r="C51" s="32"/>
      <c r="D51" s="32"/>
      <c r="E51" s="32"/>
    </row>
    <row r="52" spans="1:5" x14ac:dyDescent="0.2">
      <c r="A52" s="32"/>
      <c r="B52" s="32"/>
      <c r="C52" s="32"/>
      <c r="D52" s="32"/>
      <c r="E52" s="32"/>
    </row>
    <row r="53" spans="1:5" x14ac:dyDescent="0.2">
      <c r="A53" s="32"/>
      <c r="B53" s="32"/>
      <c r="C53" s="32"/>
      <c r="D53" s="32"/>
      <c r="E53" s="32"/>
    </row>
    <row r="54" spans="1:5" x14ac:dyDescent="0.2">
      <c r="A54" s="32"/>
      <c r="B54" s="32"/>
      <c r="C54" s="32"/>
      <c r="D54" s="32"/>
      <c r="E54" s="32"/>
    </row>
    <row r="55" spans="1:5" x14ac:dyDescent="0.2">
      <c r="A55" s="32"/>
      <c r="B55" s="32"/>
      <c r="C55" s="32"/>
      <c r="D55" s="32"/>
      <c r="E55" s="32"/>
    </row>
    <row r="56" spans="1:5" x14ac:dyDescent="0.2">
      <c r="A56" s="32"/>
      <c r="B56" s="32"/>
      <c r="C56" s="32"/>
      <c r="D56" s="32"/>
      <c r="E56" s="32"/>
    </row>
    <row r="57" spans="1:5" x14ac:dyDescent="0.2">
      <c r="A57" s="32"/>
      <c r="B57" s="32"/>
      <c r="C57" s="32"/>
      <c r="D57" s="32"/>
      <c r="E57" s="32"/>
    </row>
    <row r="58" spans="1:5" x14ac:dyDescent="0.2">
      <c r="A58" s="32"/>
      <c r="B58" s="32"/>
      <c r="C58" s="32"/>
      <c r="D58" s="32"/>
      <c r="E58" s="32"/>
    </row>
    <row r="59" spans="1:5" x14ac:dyDescent="0.2">
      <c r="A59" s="32"/>
      <c r="B59" s="32"/>
      <c r="C59" s="32"/>
      <c r="D59" s="32"/>
      <c r="E59" s="32"/>
    </row>
    <row r="60" spans="1:5" x14ac:dyDescent="0.2">
      <c r="A60" s="32"/>
      <c r="B60" s="32"/>
      <c r="C60" s="32"/>
      <c r="D60" s="32"/>
      <c r="E60" s="32"/>
    </row>
    <row r="61" spans="1:5" x14ac:dyDescent="0.2">
      <c r="A61" s="32"/>
      <c r="B61" s="32"/>
      <c r="C61" s="32"/>
      <c r="D61" s="32"/>
      <c r="E61" s="32"/>
    </row>
    <row r="62" spans="1:5" x14ac:dyDescent="0.2">
      <c r="A62" s="32"/>
      <c r="B62" s="32"/>
      <c r="C62" s="32"/>
      <c r="D62" s="32"/>
      <c r="E62" s="32"/>
    </row>
    <row r="63" spans="1:5" x14ac:dyDescent="0.2">
      <c r="A63" s="32"/>
      <c r="B63" s="32"/>
      <c r="C63" s="32"/>
      <c r="D63" s="32"/>
      <c r="E63" s="32"/>
    </row>
    <row r="64" spans="1:5" x14ac:dyDescent="0.2">
      <c r="A64" s="32"/>
      <c r="B64" s="32"/>
      <c r="C64" s="32"/>
      <c r="D64" s="32"/>
      <c r="E64" s="32"/>
    </row>
    <row r="65" spans="1:5" x14ac:dyDescent="0.2">
      <c r="A65" s="32"/>
      <c r="B65" s="32"/>
      <c r="C65" s="32"/>
      <c r="D65" s="32"/>
      <c r="E65" s="32"/>
    </row>
    <row r="66" spans="1:5" x14ac:dyDescent="0.2">
      <c r="A66" s="32"/>
      <c r="B66" s="32"/>
      <c r="C66" s="32"/>
      <c r="D66" s="32"/>
      <c r="E66" s="32"/>
    </row>
    <row r="67" spans="1:5" x14ac:dyDescent="0.2">
      <c r="A67" s="32"/>
      <c r="B67" s="32"/>
      <c r="C67" s="32"/>
      <c r="D67" s="32"/>
      <c r="E67" s="32"/>
    </row>
    <row r="68" spans="1:5" x14ac:dyDescent="0.2">
      <c r="A68" s="32"/>
      <c r="B68" s="32"/>
      <c r="C68" s="32"/>
      <c r="D68" s="32"/>
      <c r="E68" s="32"/>
    </row>
    <row r="69" spans="1:5" x14ac:dyDescent="0.2">
      <c r="A69" s="32"/>
      <c r="B69" s="32"/>
      <c r="C69" s="32"/>
      <c r="D69" s="32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2"/>
      <c r="B71" s="32"/>
      <c r="C71" s="32"/>
      <c r="D71" s="32"/>
      <c r="E71" s="32"/>
    </row>
    <row r="72" spans="1:5" x14ac:dyDescent="0.2">
      <c r="A72" s="32"/>
      <c r="B72" s="32"/>
      <c r="C72" s="32"/>
      <c r="D72" s="32"/>
      <c r="E72" s="32"/>
    </row>
    <row r="73" spans="1:5" x14ac:dyDescent="0.2">
      <c r="A73" s="32"/>
      <c r="B73" s="32"/>
      <c r="C73" s="32"/>
      <c r="D73" s="32"/>
      <c r="E73" s="32"/>
    </row>
    <row r="74" spans="1:5" x14ac:dyDescent="0.2">
      <c r="A74" s="32"/>
      <c r="B74" s="32"/>
      <c r="C74" s="32"/>
      <c r="D74" s="32"/>
      <c r="E74" s="32"/>
    </row>
    <row r="75" spans="1:5" x14ac:dyDescent="0.2">
      <c r="A75" s="32"/>
      <c r="B75" s="32"/>
      <c r="C75" s="32"/>
      <c r="D75" s="32"/>
      <c r="E75" s="32"/>
    </row>
    <row r="76" spans="1:5" x14ac:dyDescent="0.2">
      <c r="A76" s="32"/>
      <c r="B76" s="32"/>
      <c r="C76" s="32"/>
      <c r="D76" s="32"/>
      <c r="E76" s="32"/>
    </row>
    <row r="77" spans="1:5" x14ac:dyDescent="0.2">
      <c r="A77" s="32"/>
      <c r="B77" s="32"/>
      <c r="C77" s="32"/>
      <c r="D77" s="32"/>
      <c r="E77" s="32"/>
    </row>
    <row r="78" spans="1:5" x14ac:dyDescent="0.2">
      <c r="A78" s="32"/>
      <c r="B78" s="32"/>
      <c r="C78" s="32"/>
      <c r="D78" s="32"/>
      <c r="E78" s="32"/>
    </row>
    <row r="79" spans="1:5" x14ac:dyDescent="0.2">
      <c r="A79" s="32"/>
      <c r="B79" s="32"/>
      <c r="C79" s="32"/>
      <c r="D79" s="32"/>
      <c r="E79" s="32"/>
    </row>
    <row r="80" spans="1:5" x14ac:dyDescent="0.2">
      <c r="A80" s="32"/>
      <c r="B80" s="32"/>
      <c r="C80" s="32"/>
      <c r="D80" s="32"/>
      <c r="E80" s="32"/>
    </row>
    <row r="81" spans="1:5" x14ac:dyDescent="0.2">
      <c r="A81" s="32"/>
      <c r="B81" s="32"/>
      <c r="C81" s="32"/>
      <c r="D81" s="32"/>
      <c r="E81" s="32"/>
    </row>
    <row r="82" spans="1:5" x14ac:dyDescent="0.2">
      <c r="A82" s="32"/>
      <c r="B82" s="32"/>
      <c r="C82" s="32"/>
      <c r="D82" s="32"/>
      <c r="E82" s="32"/>
    </row>
    <row r="83" spans="1:5" x14ac:dyDescent="0.2">
      <c r="A83" s="32"/>
      <c r="B83" s="32"/>
      <c r="C83" s="32"/>
      <c r="D83" s="32"/>
      <c r="E83" s="32"/>
    </row>
    <row r="84" spans="1:5" x14ac:dyDescent="0.2">
      <c r="A84" s="32"/>
      <c r="B84" s="32"/>
      <c r="C84" s="32"/>
      <c r="D84" s="32"/>
      <c r="E84" s="32"/>
    </row>
    <row r="85" spans="1:5" x14ac:dyDescent="0.2">
      <c r="A85" s="32"/>
      <c r="B85" s="32"/>
      <c r="C85" s="32"/>
      <c r="D85" s="32"/>
      <c r="E85" s="32"/>
    </row>
    <row r="86" spans="1:5" x14ac:dyDescent="0.2">
      <c r="A86" s="32"/>
      <c r="B86" s="32"/>
      <c r="C86" s="32"/>
      <c r="D86" s="32"/>
      <c r="E86" s="32"/>
    </row>
    <row r="87" spans="1:5" x14ac:dyDescent="0.2">
      <c r="A87" s="32"/>
      <c r="B87" s="32"/>
      <c r="C87" s="32"/>
      <c r="D87" s="32"/>
      <c r="E87" s="32"/>
    </row>
    <row r="88" spans="1:5" x14ac:dyDescent="0.2">
      <c r="A88" s="32"/>
      <c r="B88" s="32"/>
      <c r="C88" s="32"/>
      <c r="D88" s="32"/>
      <c r="E88" s="32"/>
    </row>
    <row r="89" spans="1:5" x14ac:dyDescent="0.2">
      <c r="A89" s="32"/>
      <c r="B89" s="32"/>
      <c r="C89" s="32"/>
      <c r="D89" s="32"/>
      <c r="E89" s="32"/>
    </row>
    <row r="90" spans="1:5" x14ac:dyDescent="0.2">
      <c r="A90" s="32"/>
      <c r="B90" s="32"/>
      <c r="C90" s="32"/>
      <c r="D90" s="32"/>
      <c r="E90" s="32"/>
    </row>
    <row r="91" spans="1:5" x14ac:dyDescent="0.2">
      <c r="A91" s="32"/>
      <c r="B91" s="32"/>
      <c r="C91" s="32"/>
      <c r="D91" s="32"/>
      <c r="E91" s="32"/>
    </row>
    <row r="92" spans="1:5" x14ac:dyDescent="0.2">
      <c r="A92" s="32"/>
      <c r="B92" s="32"/>
      <c r="C92" s="32"/>
      <c r="D92" s="32"/>
      <c r="E92" s="32"/>
    </row>
    <row r="93" spans="1:5" x14ac:dyDescent="0.2">
      <c r="A93" s="32"/>
      <c r="B93" s="32"/>
      <c r="C93" s="32"/>
      <c r="D93" s="32"/>
      <c r="E93" s="32"/>
    </row>
    <row r="94" spans="1:5" x14ac:dyDescent="0.2">
      <c r="A94" s="32"/>
      <c r="B94" s="32"/>
      <c r="C94" s="32"/>
      <c r="D94" s="32"/>
      <c r="E94" s="32"/>
    </row>
    <row r="95" spans="1:5" x14ac:dyDescent="0.2">
      <c r="A95" s="32"/>
      <c r="B95" s="32"/>
      <c r="C95" s="32"/>
      <c r="D95" s="32"/>
      <c r="E95" s="32"/>
    </row>
    <row r="96" spans="1:5" x14ac:dyDescent="0.2">
      <c r="A96" s="32"/>
      <c r="B96" s="32"/>
      <c r="C96" s="32"/>
      <c r="D96" s="32"/>
      <c r="E96" s="32"/>
    </row>
    <row r="97" spans="1:5" x14ac:dyDescent="0.2">
      <c r="A97" s="32"/>
      <c r="B97" s="32"/>
      <c r="C97" s="32"/>
      <c r="D97" s="32"/>
      <c r="E97" s="32"/>
    </row>
    <row r="98" spans="1:5" x14ac:dyDescent="0.2">
      <c r="A98" s="32"/>
      <c r="B98" s="32"/>
      <c r="C98" s="32"/>
      <c r="D98" s="32"/>
      <c r="E98" s="32"/>
    </row>
    <row r="99" spans="1:5" x14ac:dyDescent="0.2">
      <c r="A99" s="32"/>
      <c r="B99" s="32"/>
      <c r="C99" s="32"/>
      <c r="D99" s="32"/>
      <c r="E99" s="32"/>
    </row>
    <row r="100" spans="1:5" x14ac:dyDescent="0.2">
      <c r="A100" s="32"/>
      <c r="B100" s="32"/>
      <c r="C100" s="32"/>
      <c r="D100" s="32"/>
      <c r="E100" s="32"/>
    </row>
    <row r="101" spans="1:5" x14ac:dyDescent="0.2">
      <c r="A101" s="32"/>
      <c r="B101" s="32"/>
      <c r="C101" s="32"/>
      <c r="D101" s="32"/>
      <c r="E101" s="32"/>
    </row>
    <row r="102" spans="1:5" x14ac:dyDescent="0.2">
      <c r="A102" s="32"/>
      <c r="B102" s="32"/>
      <c r="C102" s="32"/>
      <c r="D102" s="32"/>
      <c r="E102" s="32"/>
    </row>
    <row r="103" spans="1:5" x14ac:dyDescent="0.2">
      <c r="A103" s="32"/>
      <c r="B103" s="32"/>
      <c r="C103" s="32"/>
      <c r="D103" s="32"/>
      <c r="E103" s="32"/>
    </row>
    <row r="104" spans="1:5" x14ac:dyDescent="0.2">
      <c r="A104" s="32"/>
      <c r="B104" s="32"/>
      <c r="C104" s="32"/>
      <c r="D104" s="32"/>
      <c r="E104" s="32"/>
    </row>
    <row r="105" spans="1:5" x14ac:dyDescent="0.2">
      <c r="A105" s="32"/>
      <c r="B105" s="32"/>
      <c r="C105" s="32"/>
      <c r="D105" s="32"/>
      <c r="E105" s="32"/>
    </row>
    <row r="106" spans="1:5" x14ac:dyDescent="0.2">
      <c r="A106" s="32"/>
      <c r="B106" s="32"/>
      <c r="C106" s="32"/>
      <c r="D106" s="32"/>
      <c r="E106" s="32"/>
    </row>
    <row r="107" spans="1:5" x14ac:dyDescent="0.2">
      <c r="A107" s="32"/>
      <c r="B107" s="32"/>
      <c r="C107" s="32"/>
      <c r="D107" s="32"/>
      <c r="E107" s="32"/>
    </row>
    <row r="108" spans="1:5" x14ac:dyDescent="0.2">
      <c r="A108" s="32"/>
      <c r="B108" s="32"/>
      <c r="C108" s="32"/>
      <c r="D108" s="32"/>
      <c r="E108" s="32"/>
    </row>
    <row r="109" spans="1:5" x14ac:dyDescent="0.2">
      <c r="A109" s="32"/>
      <c r="B109" s="32"/>
      <c r="C109" s="32"/>
      <c r="D109" s="32"/>
      <c r="E109" s="32"/>
    </row>
    <row r="110" spans="1:5" x14ac:dyDescent="0.2">
      <c r="A110" s="32"/>
      <c r="B110" s="32"/>
      <c r="C110" s="32"/>
      <c r="D110" s="32"/>
      <c r="E110" s="32"/>
    </row>
    <row r="111" spans="1:5" x14ac:dyDescent="0.2">
      <c r="A111" s="32"/>
      <c r="B111" s="32"/>
      <c r="C111" s="32"/>
      <c r="D111" s="32"/>
      <c r="E111" s="32"/>
    </row>
    <row r="112" spans="1:5" x14ac:dyDescent="0.2">
      <c r="A112" s="32"/>
      <c r="B112" s="32"/>
      <c r="C112" s="32"/>
      <c r="D112" s="32"/>
      <c r="E112" s="32"/>
    </row>
    <row r="113" spans="1:5" x14ac:dyDescent="0.2">
      <c r="A113" s="32"/>
      <c r="B113" s="32"/>
      <c r="C113" s="32"/>
      <c r="D113" s="32"/>
      <c r="E113" s="32"/>
    </row>
    <row r="114" spans="1:5" x14ac:dyDescent="0.2">
      <c r="A114" s="32"/>
      <c r="B114" s="32"/>
      <c r="C114" s="32"/>
      <c r="D114" s="32"/>
      <c r="E114" s="32"/>
    </row>
    <row r="115" spans="1:5" x14ac:dyDescent="0.2">
      <c r="A115" s="32"/>
      <c r="B115" s="32"/>
      <c r="C115" s="32"/>
      <c r="D115" s="32"/>
      <c r="E115" s="32"/>
    </row>
    <row r="116" spans="1:5" x14ac:dyDescent="0.2">
      <c r="A116" s="32"/>
      <c r="B116" s="32"/>
      <c r="C116" s="32"/>
      <c r="D116" s="32"/>
      <c r="E116" s="32"/>
    </row>
    <row r="117" spans="1:5" x14ac:dyDescent="0.2">
      <c r="A117" s="32"/>
      <c r="B117" s="32"/>
      <c r="C117" s="32"/>
      <c r="D117" s="32"/>
      <c r="E117" s="32"/>
    </row>
    <row r="118" spans="1:5" x14ac:dyDescent="0.2">
      <c r="A118" s="32"/>
      <c r="B118" s="32"/>
      <c r="C118" s="32"/>
      <c r="D118" s="32"/>
      <c r="E118" s="32"/>
    </row>
    <row r="119" spans="1:5" x14ac:dyDescent="0.2">
      <c r="A119" s="32"/>
      <c r="B119" s="32"/>
      <c r="C119" s="32"/>
      <c r="D119" s="32"/>
      <c r="E119" s="32"/>
    </row>
    <row r="120" spans="1:5" x14ac:dyDescent="0.2">
      <c r="A120" s="32"/>
      <c r="B120" s="32"/>
      <c r="C120" s="32"/>
      <c r="D120" s="32"/>
      <c r="E120" s="32"/>
    </row>
    <row r="121" spans="1:5" x14ac:dyDescent="0.2">
      <c r="A121" s="32"/>
      <c r="B121" s="32"/>
      <c r="C121" s="32"/>
      <c r="D121" s="32"/>
      <c r="E121" s="32"/>
    </row>
    <row r="122" spans="1:5" x14ac:dyDescent="0.2">
      <c r="A122" s="32"/>
      <c r="B122" s="32"/>
      <c r="C122" s="32"/>
      <c r="D122" s="32"/>
      <c r="E122" s="32"/>
    </row>
    <row r="123" spans="1:5" x14ac:dyDescent="0.2">
      <c r="A123" s="32"/>
      <c r="B123" s="32"/>
      <c r="C123" s="32"/>
      <c r="D123" s="32"/>
      <c r="E123" s="32"/>
    </row>
    <row r="124" spans="1:5" x14ac:dyDescent="0.2">
      <c r="A124" s="32"/>
      <c r="B124" s="32"/>
      <c r="C124" s="32"/>
      <c r="D124" s="32"/>
      <c r="E124" s="32"/>
    </row>
    <row r="125" spans="1:5" x14ac:dyDescent="0.2">
      <c r="A125" s="32"/>
      <c r="B125" s="32"/>
      <c r="C125" s="32"/>
      <c r="D125" s="32"/>
      <c r="E125" s="32"/>
    </row>
    <row r="126" spans="1:5" x14ac:dyDescent="0.2">
      <c r="A126" s="32"/>
      <c r="B126" s="32"/>
      <c r="C126" s="32"/>
      <c r="D126" s="32"/>
      <c r="E126" s="32"/>
    </row>
    <row r="127" spans="1:5" x14ac:dyDescent="0.2">
      <c r="A127" s="32"/>
      <c r="B127" s="32"/>
      <c r="C127" s="32"/>
      <c r="D127" s="32"/>
      <c r="E127" s="32"/>
    </row>
    <row r="128" spans="1:5" x14ac:dyDescent="0.2">
      <c r="A128" s="32"/>
      <c r="B128" s="32"/>
      <c r="C128" s="32"/>
      <c r="D128" s="32"/>
      <c r="E128" s="32"/>
    </row>
    <row r="129" spans="1:5" x14ac:dyDescent="0.2">
      <c r="A129" s="32"/>
      <c r="B129" s="32"/>
      <c r="C129" s="32"/>
      <c r="D129" s="32"/>
      <c r="E129" s="32"/>
    </row>
    <row r="130" spans="1:5" x14ac:dyDescent="0.2">
      <c r="A130" s="32"/>
      <c r="B130" s="32"/>
      <c r="C130" s="32"/>
      <c r="D130" s="32"/>
      <c r="E130" s="32"/>
    </row>
    <row r="131" spans="1:5" x14ac:dyDescent="0.2">
      <c r="A131" s="32"/>
      <c r="B131" s="32"/>
      <c r="C131" s="32"/>
      <c r="D131" s="32"/>
      <c r="E131" s="32"/>
    </row>
    <row r="132" spans="1:5" x14ac:dyDescent="0.2">
      <c r="A132" s="32"/>
      <c r="B132" s="32"/>
      <c r="C132" s="32"/>
      <c r="D132" s="32"/>
      <c r="E132" s="32"/>
    </row>
    <row r="133" spans="1:5" x14ac:dyDescent="0.2">
      <c r="A133" s="32"/>
      <c r="B133" s="32"/>
      <c r="C133" s="32"/>
      <c r="D133" s="32"/>
      <c r="E133" s="32"/>
    </row>
    <row r="134" spans="1:5" x14ac:dyDescent="0.2">
      <c r="A134" s="32"/>
      <c r="B134" s="32"/>
      <c r="C134" s="32"/>
      <c r="D134" s="32"/>
      <c r="E134" s="32"/>
    </row>
    <row r="135" spans="1:5" x14ac:dyDescent="0.2">
      <c r="A135" s="32"/>
      <c r="B135" s="32"/>
      <c r="C135" s="32"/>
      <c r="D135" s="32"/>
      <c r="E135" s="32"/>
    </row>
    <row r="136" spans="1:5" x14ac:dyDescent="0.2">
      <c r="A136" s="32"/>
      <c r="B136" s="32"/>
      <c r="C136" s="32"/>
      <c r="D136" s="32"/>
      <c r="E136" s="32"/>
    </row>
    <row r="137" spans="1:5" x14ac:dyDescent="0.2">
      <c r="A137" s="32"/>
      <c r="B137" s="32"/>
      <c r="C137" s="32"/>
      <c r="D137" s="32"/>
      <c r="E137" s="32"/>
    </row>
    <row r="138" spans="1:5" x14ac:dyDescent="0.2">
      <c r="A138" s="32"/>
      <c r="B138" s="32"/>
      <c r="C138" s="32"/>
      <c r="D138" s="32"/>
      <c r="E138" s="32"/>
    </row>
    <row r="139" spans="1:5" x14ac:dyDescent="0.2">
      <c r="A139" s="32"/>
      <c r="B139" s="32"/>
      <c r="C139" s="32"/>
      <c r="D139" s="32"/>
      <c r="E139" s="32"/>
    </row>
    <row r="140" spans="1:5" x14ac:dyDescent="0.2">
      <c r="A140" s="32"/>
      <c r="B140" s="32"/>
      <c r="C140" s="32"/>
      <c r="D140" s="32"/>
      <c r="E140" s="32"/>
    </row>
    <row r="141" spans="1:5" x14ac:dyDescent="0.2">
      <c r="A141" s="32"/>
      <c r="B141" s="32"/>
      <c r="C141" s="32"/>
      <c r="D141" s="32"/>
      <c r="E141" s="32"/>
    </row>
    <row r="142" spans="1:5" x14ac:dyDescent="0.2">
      <c r="A142" s="32"/>
      <c r="B142" s="32"/>
      <c r="C142" s="32"/>
      <c r="D142" s="32"/>
      <c r="E142" s="32"/>
    </row>
    <row r="143" spans="1:5" x14ac:dyDescent="0.2">
      <c r="A143" s="32"/>
      <c r="B143" s="32"/>
      <c r="C143" s="32"/>
      <c r="D143" s="32"/>
      <c r="E143" s="32"/>
    </row>
    <row r="144" spans="1:5" x14ac:dyDescent="0.2">
      <c r="A144" s="32"/>
      <c r="B144" s="32"/>
      <c r="C144" s="32"/>
      <c r="D144" s="32"/>
      <c r="E144" s="32"/>
    </row>
    <row r="145" spans="1:5" x14ac:dyDescent="0.2">
      <c r="A145" s="32"/>
      <c r="B145" s="32"/>
      <c r="C145" s="32"/>
      <c r="D145" s="32"/>
      <c r="E145" s="32"/>
    </row>
    <row r="146" spans="1:5" x14ac:dyDescent="0.2">
      <c r="A146" s="32"/>
      <c r="B146" s="32"/>
      <c r="C146" s="32"/>
      <c r="D146" s="32"/>
      <c r="E146" s="32"/>
    </row>
    <row r="147" spans="1:5" x14ac:dyDescent="0.2">
      <c r="A147" s="32"/>
      <c r="B147" s="32"/>
      <c r="C147" s="32"/>
      <c r="D147" s="32"/>
      <c r="E147" s="32"/>
    </row>
    <row r="148" spans="1:5" x14ac:dyDescent="0.2">
      <c r="A148" s="32"/>
      <c r="B148" s="32"/>
      <c r="C148" s="32"/>
      <c r="D148" s="32"/>
      <c r="E148" s="32"/>
    </row>
    <row r="149" spans="1:5" x14ac:dyDescent="0.2">
      <c r="A149" s="32"/>
      <c r="B149" s="32"/>
      <c r="C149" s="32"/>
      <c r="D149" s="32"/>
      <c r="E149" s="32"/>
    </row>
    <row r="150" spans="1:5" x14ac:dyDescent="0.2">
      <c r="A150" s="32"/>
      <c r="B150" s="32"/>
      <c r="C150" s="32"/>
      <c r="D150" s="32"/>
      <c r="E150" s="32"/>
    </row>
    <row r="151" spans="1:5" x14ac:dyDescent="0.2">
      <c r="A151" s="32"/>
      <c r="B151" s="32"/>
      <c r="C151" s="32"/>
      <c r="D151" s="32"/>
      <c r="E151" s="32"/>
    </row>
    <row r="152" spans="1:5" x14ac:dyDescent="0.2">
      <c r="A152" s="32"/>
      <c r="B152" s="32"/>
      <c r="C152" s="32"/>
      <c r="D152" s="32"/>
      <c r="E152" s="32"/>
    </row>
    <row r="153" spans="1:5" x14ac:dyDescent="0.2">
      <c r="A153" s="32"/>
      <c r="B153" s="32"/>
      <c r="C153" s="32"/>
      <c r="D153" s="32"/>
      <c r="E153" s="32"/>
    </row>
    <row r="154" spans="1:5" x14ac:dyDescent="0.2">
      <c r="A154" s="32"/>
      <c r="B154" s="32"/>
      <c r="C154" s="32"/>
      <c r="D154" s="32"/>
      <c r="E154" s="32"/>
    </row>
    <row r="155" spans="1:5" x14ac:dyDescent="0.2">
      <c r="A155" s="32"/>
      <c r="B155" s="32"/>
      <c r="C155" s="32"/>
      <c r="D155" s="32"/>
      <c r="E155" s="32"/>
    </row>
    <row r="156" spans="1:5" x14ac:dyDescent="0.2">
      <c r="A156" s="32"/>
      <c r="B156" s="32"/>
      <c r="C156" s="32"/>
      <c r="D156" s="32"/>
      <c r="E156" s="32"/>
    </row>
    <row r="157" spans="1:5" x14ac:dyDescent="0.2">
      <c r="A157" s="32"/>
      <c r="B157" s="32"/>
      <c r="C157" s="32"/>
      <c r="D157" s="32"/>
      <c r="E157" s="32"/>
    </row>
    <row r="158" spans="1:5" x14ac:dyDescent="0.2">
      <c r="A158" s="32"/>
      <c r="B158" s="32"/>
      <c r="C158" s="32"/>
      <c r="D158" s="32"/>
      <c r="E158" s="32"/>
    </row>
    <row r="159" spans="1:5" x14ac:dyDescent="0.2">
      <c r="A159" s="32"/>
      <c r="B159" s="32"/>
      <c r="C159" s="32"/>
      <c r="D159" s="32"/>
      <c r="E159" s="32"/>
    </row>
    <row r="160" spans="1:5" x14ac:dyDescent="0.2">
      <c r="A160" s="32"/>
      <c r="B160" s="32"/>
      <c r="C160" s="32"/>
      <c r="D160" s="32"/>
      <c r="E160" s="32"/>
    </row>
    <row r="161" spans="1:5" x14ac:dyDescent="0.2">
      <c r="A161" s="32"/>
      <c r="B161" s="32"/>
      <c r="C161" s="32"/>
      <c r="D161" s="32"/>
      <c r="E161" s="32"/>
    </row>
    <row r="162" spans="1:5" x14ac:dyDescent="0.2">
      <c r="A162" s="32"/>
      <c r="B162" s="32"/>
      <c r="C162" s="32"/>
      <c r="D162" s="32"/>
      <c r="E162" s="32"/>
    </row>
    <row r="163" spans="1:5" x14ac:dyDescent="0.2">
      <c r="A163" s="32"/>
      <c r="B163" s="32"/>
      <c r="C163" s="32"/>
      <c r="D163" s="32"/>
      <c r="E163" s="32"/>
    </row>
    <row r="164" spans="1:5" x14ac:dyDescent="0.2">
      <c r="A164" s="32"/>
      <c r="B164" s="32"/>
      <c r="C164" s="32"/>
      <c r="D164" s="32"/>
      <c r="E164" s="32"/>
    </row>
    <row r="165" spans="1:5" x14ac:dyDescent="0.2">
      <c r="A165" s="32"/>
      <c r="B165" s="32"/>
      <c r="C165" s="32"/>
      <c r="D165" s="32"/>
      <c r="E165" s="32"/>
    </row>
    <row r="166" spans="1:5" x14ac:dyDescent="0.2">
      <c r="A166" s="32"/>
      <c r="B166" s="32"/>
      <c r="C166" s="32"/>
      <c r="D166" s="32"/>
      <c r="E166" s="32"/>
    </row>
    <row r="167" spans="1:5" x14ac:dyDescent="0.2">
      <c r="A167" s="32"/>
      <c r="B167" s="32"/>
      <c r="C167" s="32"/>
      <c r="D167" s="32"/>
      <c r="E167" s="32"/>
    </row>
    <row r="168" spans="1:5" x14ac:dyDescent="0.2">
      <c r="A168" s="32"/>
      <c r="B168" s="32"/>
      <c r="C168" s="32"/>
      <c r="D168" s="32"/>
      <c r="E168" s="32"/>
    </row>
    <row r="169" spans="1:5" x14ac:dyDescent="0.2">
      <c r="A169" s="32"/>
      <c r="B169" s="32"/>
      <c r="C169" s="32"/>
      <c r="D169" s="32"/>
      <c r="E169" s="32"/>
    </row>
    <row r="170" spans="1:5" x14ac:dyDescent="0.2">
      <c r="A170" s="32"/>
      <c r="B170" s="32"/>
      <c r="C170" s="32"/>
      <c r="D170" s="32"/>
      <c r="E170" s="32"/>
    </row>
    <row r="171" spans="1:5" x14ac:dyDescent="0.2">
      <c r="A171" s="32"/>
      <c r="B171" s="32"/>
      <c r="C171" s="32"/>
      <c r="D171" s="32"/>
      <c r="E171" s="32"/>
    </row>
    <row r="172" spans="1:5" x14ac:dyDescent="0.2">
      <c r="A172" s="32"/>
      <c r="B172" s="32"/>
      <c r="C172" s="32"/>
      <c r="D172" s="32"/>
      <c r="E172" s="32"/>
    </row>
    <row r="173" spans="1:5" x14ac:dyDescent="0.2">
      <c r="A173" s="32"/>
      <c r="B173" s="32"/>
      <c r="C173" s="32"/>
      <c r="D173" s="32"/>
      <c r="E173" s="32"/>
    </row>
    <row r="174" spans="1:5" x14ac:dyDescent="0.2">
      <c r="A174" s="32"/>
      <c r="B174" s="32"/>
      <c r="C174" s="32"/>
      <c r="D174" s="32"/>
      <c r="E174" s="32"/>
    </row>
    <row r="175" spans="1:5" x14ac:dyDescent="0.2">
      <c r="A175" s="32"/>
      <c r="B175" s="32"/>
      <c r="C175" s="32"/>
      <c r="D175" s="32"/>
      <c r="E175" s="32"/>
    </row>
    <row r="176" spans="1:5" x14ac:dyDescent="0.2">
      <c r="A176" s="32"/>
      <c r="B176" s="32"/>
      <c r="C176" s="32"/>
      <c r="D176" s="32"/>
      <c r="E176" s="32"/>
    </row>
    <row r="177" spans="1:5" x14ac:dyDescent="0.2">
      <c r="A177" s="32"/>
      <c r="B177" s="32"/>
      <c r="C177" s="32"/>
      <c r="D177" s="32"/>
      <c r="E177" s="32"/>
    </row>
    <row r="178" spans="1:5" x14ac:dyDescent="0.2">
      <c r="A178" s="32"/>
      <c r="B178" s="32"/>
      <c r="C178" s="32"/>
      <c r="D178" s="32"/>
      <c r="E178" s="32"/>
    </row>
    <row r="179" spans="1:5" x14ac:dyDescent="0.2">
      <c r="A179" s="32"/>
      <c r="B179" s="32"/>
      <c r="C179" s="32"/>
      <c r="D179" s="32"/>
      <c r="E179" s="32"/>
    </row>
    <row r="180" spans="1:5" x14ac:dyDescent="0.2">
      <c r="A180" s="32"/>
      <c r="B180" s="32"/>
      <c r="C180" s="32"/>
      <c r="D180" s="32"/>
      <c r="E180" s="32"/>
    </row>
    <row r="181" spans="1:5" x14ac:dyDescent="0.2">
      <c r="A181" s="32"/>
      <c r="B181" s="32"/>
      <c r="C181" s="32"/>
      <c r="D181" s="32"/>
      <c r="E181" s="32"/>
    </row>
    <row r="182" spans="1:5" x14ac:dyDescent="0.2">
      <c r="A182" s="32"/>
      <c r="B182" s="32"/>
      <c r="C182" s="32"/>
      <c r="D182" s="32"/>
      <c r="E182" s="32"/>
    </row>
    <row r="183" spans="1:5" x14ac:dyDescent="0.2">
      <c r="A183" s="32"/>
      <c r="B183" s="32"/>
      <c r="C183" s="32"/>
      <c r="D183" s="32"/>
      <c r="E183" s="32"/>
    </row>
    <row r="184" spans="1:5" x14ac:dyDescent="0.2">
      <c r="A184" s="32"/>
      <c r="B184" s="32"/>
      <c r="C184" s="32"/>
      <c r="D184" s="32"/>
      <c r="E184" s="32"/>
    </row>
    <row r="185" spans="1:5" x14ac:dyDescent="0.2">
      <c r="A185" s="32"/>
      <c r="B185" s="32"/>
      <c r="C185" s="32"/>
      <c r="D185" s="32"/>
      <c r="E185" s="32"/>
    </row>
    <row r="186" spans="1:5" x14ac:dyDescent="0.2">
      <c r="A186" s="32"/>
      <c r="B186" s="32"/>
      <c r="C186" s="32"/>
      <c r="D186" s="32"/>
      <c r="E186" s="32"/>
    </row>
    <row r="187" spans="1:5" x14ac:dyDescent="0.2">
      <c r="A187" s="32"/>
      <c r="B187" s="32"/>
      <c r="C187" s="32"/>
      <c r="D187" s="32"/>
      <c r="E187" s="32"/>
    </row>
    <row r="188" spans="1:5" x14ac:dyDescent="0.2">
      <c r="A188" s="32"/>
      <c r="B188" s="32"/>
      <c r="C188" s="32"/>
      <c r="D188" s="32"/>
      <c r="E188" s="32"/>
    </row>
    <row r="189" spans="1:5" x14ac:dyDescent="0.2">
      <c r="A189" s="32"/>
      <c r="B189" s="32"/>
      <c r="C189" s="32"/>
      <c r="D189" s="32"/>
      <c r="E189" s="32"/>
    </row>
    <row r="190" spans="1:5" x14ac:dyDescent="0.2">
      <c r="A190" s="32"/>
      <c r="B190" s="32"/>
      <c r="C190" s="32"/>
      <c r="D190" s="32"/>
      <c r="E190" s="32"/>
    </row>
    <row r="191" spans="1:5" x14ac:dyDescent="0.2">
      <c r="A191" s="32"/>
      <c r="B191" s="32"/>
      <c r="C191" s="32"/>
      <c r="D191" s="32"/>
      <c r="E191" s="32"/>
    </row>
    <row r="192" spans="1:5" x14ac:dyDescent="0.2">
      <c r="A192" s="32"/>
      <c r="B192" s="32"/>
      <c r="C192" s="32"/>
      <c r="D192" s="32"/>
      <c r="E192" s="32"/>
    </row>
    <row r="193" spans="1:5" x14ac:dyDescent="0.2">
      <c r="A193" s="32"/>
      <c r="B193" s="32"/>
      <c r="C193" s="32"/>
      <c r="D193" s="32"/>
      <c r="E193" s="32"/>
    </row>
    <row r="194" spans="1:5" x14ac:dyDescent="0.2">
      <c r="A194" s="32"/>
      <c r="B194" s="32"/>
      <c r="C194" s="32"/>
      <c r="D194" s="32"/>
      <c r="E194" s="32"/>
    </row>
    <row r="195" spans="1:5" x14ac:dyDescent="0.2">
      <c r="A195" s="32"/>
      <c r="B195" s="32"/>
      <c r="C195" s="32"/>
      <c r="D195" s="32"/>
      <c r="E195" s="32"/>
    </row>
    <row r="196" spans="1:5" x14ac:dyDescent="0.2">
      <c r="A196" s="32"/>
      <c r="B196" s="32"/>
      <c r="C196" s="32"/>
      <c r="D196" s="32"/>
      <c r="E196" s="32"/>
    </row>
    <row r="197" spans="1:5" x14ac:dyDescent="0.2">
      <c r="A197" s="32"/>
      <c r="B197" s="32"/>
      <c r="C197" s="32"/>
      <c r="D197" s="32"/>
      <c r="E197" s="32"/>
    </row>
    <row r="198" spans="1:5" x14ac:dyDescent="0.2">
      <c r="A198" s="32"/>
      <c r="B198" s="32"/>
      <c r="C198" s="32"/>
      <c r="D198" s="32"/>
      <c r="E198" s="32"/>
    </row>
    <row r="199" spans="1:5" x14ac:dyDescent="0.2">
      <c r="A199" s="32"/>
      <c r="B199" s="32"/>
      <c r="C199" s="32"/>
      <c r="D199" s="32"/>
      <c r="E199" s="32"/>
    </row>
    <row r="200" spans="1:5" x14ac:dyDescent="0.2">
      <c r="A200" s="32"/>
      <c r="B200" s="32"/>
      <c r="C200" s="32"/>
      <c r="D200" s="32"/>
      <c r="E200" s="32"/>
    </row>
    <row r="201" spans="1:5" x14ac:dyDescent="0.2">
      <c r="A201" s="32"/>
      <c r="B201" s="32"/>
      <c r="C201" s="32"/>
      <c r="D201" s="32"/>
      <c r="E201" s="32"/>
    </row>
    <row r="202" spans="1:5" x14ac:dyDescent="0.2">
      <c r="A202" s="32"/>
      <c r="B202" s="32"/>
      <c r="C202" s="32"/>
      <c r="D202" s="32"/>
      <c r="E202" s="32"/>
    </row>
    <row r="203" spans="1:5" x14ac:dyDescent="0.2">
      <c r="A203" s="32"/>
      <c r="B203" s="32"/>
      <c r="C203" s="32"/>
      <c r="D203" s="32"/>
      <c r="E203" s="32"/>
    </row>
    <row r="204" spans="1:5" x14ac:dyDescent="0.2">
      <c r="A204" s="32"/>
      <c r="B204" s="32"/>
      <c r="C204" s="32"/>
      <c r="D204" s="32"/>
      <c r="E204" s="32"/>
    </row>
    <row r="205" spans="1:5" x14ac:dyDescent="0.2">
      <c r="A205" s="32"/>
      <c r="B205" s="32"/>
      <c r="C205" s="32"/>
      <c r="D205" s="32"/>
      <c r="E205" s="32"/>
    </row>
    <row r="206" spans="1:5" x14ac:dyDescent="0.2">
      <c r="A206" s="32"/>
      <c r="B206" s="32"/>
      <c r="C206" s="32"/>
      <c r="D206" s="32"/>
      <c r="E206" s="32"/>
    </row>
    <row r="207" spans="1:5" x14ac:dyDescent="0.2">
      <c r="A207" s="32"/>
      <c r="B207" s="32"/>
      <c r="C207" s="32"/>
      <c r="D207" s="32"/>
      <c r="E207" s="32"/>
    </row>
    <row r="208" spans="1:5" x14ac:dyDescent="0.2">
      <c r="A208" s="32"/>
      <c r="B208" s="32"/>
      <c r="C208" s="32"/>
      <c r="D208" s="32"/>
      <c r="E208" s="32"/>
    </row>
    <row r="209" spans="1:5" x14ac:dyDescent="0.2">
      <c r="A209" s="32"/>
      <c r="B209" s="32"/>
      <c r="C209" s="32"/>
      <c r="D209" s="32"/>
      <c r="E209" s="32"/>
    </row>
    <row r="210" spans="1:5" x14ac:dyDescent="0.2">
      <c r="A210" s="32"/>
      <c r="B210" s="32"/>
      <c r="C210" s="32"/>
      <c r="D210" s="32"/>
      <c r="E210" s="32"/>
    </row>
    <row r="211" spans="1:5" x14ac:dyDescent="0.2">
      <c r="A211" s="32"/>
      <c r="B211" s="32"/>
      <c r="C211" s="32"/>
      <c r="D211" s="32"/>
      <c r="E211" s="32"/>
    </row>
    <row r="212" spans="1:5" x14ac:dyDescent="0.2">
      <c r="A212" s="32"/>
      <c r="B212" s="32"/>
      <c r="C212" s="32"/>
      <c r="D212" s="32"/>
      <c r="E212" s="32"/>
    </row>
    <row r="213" spans="1:5" x14ac:dyDescent="0.2">
      <c r="A213" s="32"/>
      <c r="B213" s="32"/>
      <c r="C213" s="32"/>
      <c r="D213" s="32"/>
      <c r="E213" s="32"/>
    </row>
    <row r="214" spans="1:5" x14ac:dyDescent="0.2">
      <c r="A214" s="32"/>
      <c r="B214" s="32"/>
      <c r="C214" s="32"/>
      <c r="D214" s="32"/>
      <c r="E214" s="32"/>
    </row>
  </sheetData>
  <autoFilter ref="A1:E1" xr:uid="{00000000-0009-0000-0000-000002000000}">
    <sortState xmlns:xlrd2="http://schemas.microsoft.com/office/spreadsheetml/2017/richdata2" ref="A2:E36">
      <sortCondition ref="B1"/>
    </sortState>
  </autoFilter>
  <sortState xmlns:xlrd2="http://schemas.microsoft.com/office/spreadsheetml/2017/richdata2" ref="A1:F16">
    <sortCondition ref="B2:B16"/>
    <sortCondition ref="C2:C16"/>
    <sortCondition ref="E2:E16"/>
    <sortCondition ref="D2:D16"/>
  </sortState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5"/>
  </sheetPr>
  <dimension ref="A1:AC60"/>
  <sheetViews>
    <sheetView zoomScale="85" zoomScaleNormal="85" workbookViewId="0">
      <selection activeCell="B59" sqref="B59:D60"/>
    </sheetView>
  </sheetViews>
  <sheetFormatPr baseColWidth="10" defaultRowHeight="12.75" x14ac:dyDescent="0.2"/>
  <cols>
    <col min="1" max="1" width="24.7109375" customWidth="1"/>
    <col min="2" max="2" width="31.5703125" customWidth="1"/>
    <col min="3" max="3" width="50.28515625" customWidth="1"/>
    <col min="4" max="4" width="67.42578125" customWidth="1"/>
    <col min="5" max="29" width="11.42578125" style="6" customWidth="1"/>
  </cols>
  <sheetData>
    <row r="1" spans="1:4" ht="28.5" x14ac:dyDescent="0.45">
      <c r="A1" s="149" t="s">
        <v>335</v>
      </c>
      <c r="B1" s="149"/>
      <c r="C1" s="149"/>
      <c r="D1" s="150"/>
    </row>
    <row r="2" spans="1:4" ht="30" x14ac:dyDescent="0.2">
      <c r="A2" s="54" t="s">
        <v>298</v>
      </c>
      <c r="B2" s="50"/>
      <c r="C2" s="55" t="s">
        <v>300</v>
      </c>
      <c r="D2" s="52"/>
    </row>
    <row r="3" spans="1:4" ht="23.25" x14ac:dyDescent="0.2">
      <c r="A3" s="54" t="s">
        <v>299</v>
      </c>
      <c r="B3" s="51"/>
      <c r="C3" s="55" t="s">
        <v>320</v>
      </c>
      <c r="D3" s="53"/>
    </row>
    <row r="4" spans="1:4" ht="24" customHeight="1" x14ac:dyDescent="0.2">
      <c r="A4" s="155" t="s">
        <v>334</v>
      </c>
      <c r="B4" s="155"/>
      <c r="C4" s="155"/>
      <c r="D4" s="28"/>
    </row>
    <row r="5" spans="1:4" ht="45" customHeight="1" x14ac:dyDescent="0.2">
      <c r="A5" s="54" t="s">
        <v>35</v>
      </c>
      <c r="B5" s="154"/>
      <c r="C5" s="154"/>
      <c r="D5" s="154"/>
    </row>
    <row r="6" spans="1:4" ht="54" customHeight="1" x14ac:dyDescent="0.2">
      <c r="A6" s="54" t="s">
        <v>36</v>
      </c>
      <c r="B6" s="154"/>
      <c r="C6" s="154"/>
      <c r="D6" s="154"/>
    </row>
    <row r="7" spans="1:4" ht="56.25" customHeight="1" x14ac:dyDescent="0.2">
      <c r="A7" s="54" t="s">
        <v>37</v>
      </c>
      <c r="B7" s="154"/>
      <c r="C7" s="154"/>
      <c r="D7" s="154"/>
    </row>
    <row r="8" spans="1:4" ht="42" customHeight="1" x14ac:dyDescent="0.2">
      <c r="A8" s="54" t="s">
        <v>38</v>
      </c>
      <c r="B8" s="154"/>
      <c r="C8" s="154"/>
      <c r="D8" s="154"/>
    </row>
    <row r="9" spans="1:4" ht="111" customHeight="1" x14ac:dyDescent="0.2">
      <c r="A9" s="54" t="s">
        <v>324</v>
      </c>
      <c r="B9" s="154"/>
      <c r="C9" s="154"/>
      <c r="D9" s="154"/>
    </row>
    <row r="10" spans="1:4" ht="63.75" customHeight="1" x14ac:dyDescent="0.2">
      <c r="A10" s="54" t="s">
        <v>39</v>
      </c>
      <c r="B10" s="159"/>
      <c r="C10" s="160"/>
      <c r="D10" s="161"/>
    </row>
    <row r="11" spans="1:4" ht="39" customHeight="1" x14ac:dyDescent="0.2">
      <c r="A11" s="54" t="s">
        <v>45</v>
      </c>
      <c r="B11" s="154"/>
      <c r="C11" s="154"/>
      <c r="D11" s="154"/>
    </row>
    <row r="12" spans="1:4" ht="15.75" thickBot="1" x14ac:dyDescent="0.25">
      <c r="A12" s="2"/>
      <c r="B12" s="9"/>
    </row>
    <row r="13" spans="1:4" ht="32.25" customHeight="1" thickBot="1" x14ac:dyDescent="0.25">
      <c r="A13" s="151" t="s">
        <v>40</v>
      </c>
      <c r="B13" s="152"/>
      <c r="C13" s="152"/>
      <c r="D13" s="153"/>
    </row>
    <row r="14" spans="1:4" ht="32.25" customHeight="1" x14ac:dyDescent="0.2">
      <c r="A14" s="55" t="s">
        <v>44</v>
      </c>
      <c r="B14" s="55" t="s">
        <v>297</v>
      </c>
      <c r="C14" s="55" t="s">
        <v>51</v>
      </c>
      <c r="D14" s="55" t="s">
        <v>41</v>
      </c>
    </row>
    <row r="15" spans="1:4" ht="32.25" customHeight="1" x14ac:dyDescent="0.2">
      <c r="A15" s="43" t="str">
        <f t="shared" ref="A15:A53" si="0">IF(C15&gt;0,VLOOKUP(C15,laBasePassPro,3,FALSE),"")</f>
        <v/>
      </c>
      <c r="B15" s="41" t="str">
        <f t="shared" ref="B15:B53" si="1">IF(C15&gt;0,VLOOKUP(C15,laBasePassPro,4,FALSE),"")</f>
        <v/>
      </c>
      <c r="C15" s="56"/>
      <c r="D15" s="44" t="str">
        <f t="shared" ref="D15:D53" si="2">IF(C15&gt;0,VLOOKUP(C15,laBasePassPro,2,FALSE),"")</f>
        <v/>
      </c>
    </row>
    <row r="16" spans="1:4" ht="15" x14ac:dyDescent="0.2">
      <c r="A16" s="43" t="str">
        <f t="shared" si="0"/>
        <v/>
      </c>
      <c r="B16" s="41" t="str">
        <f t="shared" si="1"/>
        <v/>
      </c>
      <c r="C16" s="57"/>
      <c r="D16" s="44" t="str">
        <f t="shared" si="2"/>
        <v/>
      </c>
    </row>
    <row r="17" spans="1:4" ht="15" x14ac:dyDescent="0.2">
      <c r="A17" s="43" t="str">
        <f t="shared" si="0"/>
        <v/>
      </c>
      <c r="B17" s="41" t="str">
        <f t="shared" si="1"/>
        <v/>
      </c>
      <c r="C17" s="57"/>
      <c r="D17" s="44" t="str">
        <f t="shared" si="2"/>
        <v/>
      </c>
    </row>
    <row r="18" spans="1:4" ht="15" x14ac:dyDescent="0.2">
      <c r="A18" s="43" t="str">
        <f t="shared" si="0"/>
        <v/>
      </c>
      <c r="B18" s="41" t="str">
        <f t="shared" si="1"/>
        <v/>
      </c>
      <c r="C18" s="57"/>
      <c r="D18" s="44" t="str">
        <f t="shared" si="2"/>
        <v/>
      </c>
    </row>
    <row r="19" spans="1:4" ht="15" x14ac:dyDescent="0.2">
      <c r="A19" s="43" t="str">
        <f t="shared" si="0"/>
        <v/>
      </c>
      <c r="B19" s="41" t="str">
        <f t="shared" si="1"/>
        <v/>
      </c>
      <c r="C19" s="57"/>
      <c r="D19" s="44" t="str">
        <f t="shared" si="2"/>
        <v/>
      </c>
    </row>
    <row r="20" spans="1:4" ht="15" x14ac:dyDescent="0.2">
      <c r="A20" s="43" t="str">
        <f t="shared" si="0"/>
        <v/>
      </c>
      <c r="B20" s="41" t="str">
        <f t="shared" si="1"/>
        <v/>
      </c>
      <c r="C20" s="57"/>
      <c r="D20" s="44" t="str">
        <f t="shared" si="2"/>
        <v/>
      </c>
    </row>
    <row r="21" spans="1:4" ht="15" x14ac:dyDescent="0.2">
      <c r="A21" s="43" t="str">
        <f t="shared" si="0"/>
        <v/>
      </c>
      <c r="B21" s="41" t="str">
        <f t="shared" si="1"/>
        <v/>
      </c>
      <c r="C21" s="57"/>
      <c r="D21" s="44" t="str">
        <f t="shared" si="2"/>
        <v/>
      </c>
    </row>
    <row r="22" spans="1:4" ht="15" x14ac:dyDescent="0.2">
      <c r="A22" s="43" t="str">
        <f t="shared" si="0"/>
        <v/>
      </c>
      <c r="B22" s="41" t="str">
        <f t="shared" si="1"/>
        <v/>
      </c>
      <c r="C22" s="57"/>
      <c r="D22" s="44" t="str">
        <f t="shared" si="2"/>
        <v/>
      </c>
    </row>
    <row r="23" spans="1:4" ht="15" x14ac:dyDescent="0.2">
      <c r="A23" s="43" t="str">
        <f t="shared" si="0"/>
        <v/>
      </c>
      <c r="B23" s="41" t="str">
        <f t="shared" si="1"/>
        <v/>
      </c>
      <c r="C23" s="57"/>
      <c r="D23" s="44" t="str">
        <f t="shared" si="2"/>
        <v/>
      </c>
    </row>
    <row r="24" spans="1:4" ht="15" x14ac:dyDescent="0.2">
      <c r="A24" s="43" t="str">
        <f t="shared" si="0"/>
        <v/>
      </c>
      <c r="B24" s="41" t="str">
        <f t="shared" si="1"/>
        <v/>
      </c>
      <c r="C24" s="57"/>
      <c r="D24" s="44" t="str">
        <f t="shared" si="2"/>
        <v/>
      </c>
    </row>
    <row r="25" spans="1:4" ht="15" x14ac:dyDescent="0.2">
      <c r="A25" s="43" t="str">
        <f t="shared" si="0"/>
        <v/>
      </c>
      <c r="B25" s="41" t="str">
        <f t="shared" si="1"/>
        <v/>
      </c>
      <c r="C25" s="57"/>
      <c r="D25" s="44" t="str">
        <f t="shared" si="2"/>
        <v/>
      </c>
    </row>
    <row r="26" spans="1:4" ht="15" x14ac:dyDescent="0.2">
      <c r="A26" s="43" t="str">
        <f t="shared" si="0"/>
        <v/>
      </c>
      <c r="B26" s="41" t="str">
        <f t="shared" si="1"/>
        <v/>
      </c>
      <c r="C26" s="57"/>
      <c r="D26" s="44" t="str">
        <f t="shared" si="2"/>
        <v/>
      </c>
    </row>
    <row r="27" spans="1:4" ht="15" x14ac:dyDescent="0.2">
      <c r="A27" s="43" t="str">
        <f t="shared" si="0"/>
        <v/>
      </c>
      <c r="B27" s="41" t="str">
        <f t="shared" si="1"/>
        <v/>
      </c>
      <c r="C27" s="57"/>
      <c r="D27" s="44" t="str">
        <f t="shared" si="2"/>
        <v/>
      </c>
    </row>
    <row r="28" spans="1:4" ht="15" x14ac:dyDescent="0.2">
      <c r="A28" s="43" t="str">
        <f t="shared" si="0"/>
        <v/>
      </c>
      <c r="B28" s="41" t="str">
        <f t="shared" si="1"/>
        <v/>
      </c>
      <c r="C28" s="57"/>
      <c r="D28" s="44" t="str">
        <f t="shared" si="2"/>
        <v/>
      </c>
    </row>
    <row r="29" spans="1:4" ht="15" x14ac:dyDescent="0.2">
      <c r="A29" s="43" t="str">
        <f t="shared" si="0"/>
        <v/>
      </c>
      <c r="B29" s="41" t="str">
        <f t="shared" si="1"/>
        <v/>
      </c>
      <c r="C29" s="57"/>
      <c r="D29" s="44" t="str">
        <f t="shared" si="2"/>
        <v/>
      </c>
    </row>
    <row r="30" spans="1:4" ht="15" x14ac:dyDescent="0.2">
      <c r="A30" s="43" t="str">
        <f t="shared" si="0"/>
        <v/>
      </c>
      <c r="B30" s="41" t="str">
        <f t="shared" si="1"/>
        <v/>
      </c>
      <c r="C30" s="57"/>
      <c r="D30" s="44" t="str">
        <f t="shared" si="2"/>
        <v/>
      </c>
    </row>
    <row r="31" spans="1:4" ht="15" x14ac:dyDescent="0.2">
      <c r="A31" s="43" t="str">
        <f t="shared" si="0"/>
        <v/>
      </c>
      <c r="B31" s="41" t="str">
        <f t="shared" si="1"/>
        <v/>
      </c>
      <c r="C31" s="57"/>
      <c r="D31" s="44" t="str">
        <f t="shared" si="2"/>
        <v/>
      </c>
    </row>
    <row r="32" spans="1:4" ht="15" x14ac:dyDescent="0.2">
      <c r="A32" s="43" t="str">
        <f t="shared" si="0"/>
        <v/>
      </c>
      <c r="B32" s="41" t="str">
        <f t="shared" si="1"/>
        <v/>
      </c>
      <c r="C32" s="57"/>
      <c r="D32" s="44" t="str">
        <f t="shared" si="2"/>
        <v/>
      </c>
    </row>
    <row r="33" spans="1:4" ht="15" x14ac:dyDescent="0.2">
      <c r="A33" s="43" t="str">
        <f t="shared" si="0"/>
        <v/>
      </c>
      <c r="B33" s="41" t="str">
        <f t="shared" si="1"/>
        <v/>
      </c>
      <c r="C33" s="57"/>
      <c r="D33" s="44" t="str">
        <f t="shared" si="2"/>
        <v/>
      </c>
    </row>
    <row r="34" spans="1:4" ht="15" x14ac:dyDescent="0.2">
      <c r="A34" s="43" t="str">
        <f t="shared" si="0"/>
        <v/>
      </c>
      <c r="B34" s="41" t="str">
        <f t="shared" si="1"/>
        <v/>
      </c>
      <c r="C34" s="57"/>
      <c r="D34" s="44" t="str">
        <f t="shared" si="2"/>
        <v/>
      </c>
    </row>
    <row r="35" spans="1:4" ht="15" x14ac:dyDescent="0.2">
      <c r="A35" s="43" t="str">
        <f t="shared" si="0"/>
        <v/>
      </c>
      <c r="B35" s="41" t="str">
        <f t="shared" si="1"/>
        <v/>
      </c>
      <c r="C35" s="57"/>
      <c r="D35" s="44" t="str">
        <f t="shared" si="2"/>
        <v/>
      </c>
    </row>
    <row r="36" spans="1:4" ht="15" x14ac:dyDescent="0.2">
      <c r="A36" s="43" t="str">
        <f t="shared" si="0"/>
        <v/>
      </c>
      <c r="B36" s="41" t="str">
        <f t="shared" si="1"/>
        <v/>
      </c>
      <c r="C36" s="57"/>
      <c r="D36" s="44" t="str">
        <f t="shared" si="2"/>
        <v/>
      </c>
    </row>
    <row r="37" spans="1:4" ht="15" x14ac:dyDescent="0.2">
      <c r="A37" s="43" t="str">
        <f t="shared" si="0"/>
        <v/>
      </c>
      <c r="B37" s="41" t="str">
        <f t="shared" si="1"/>
        <v/>
      </c>
      <c r="C37" s="57"/>
      <c r="D37" s="44" t="str">
        <f t="shared" si="2"/>
        <v/>
      </c>
    </row>
    <row r="38" spans="1:4" ht="15" x14ac:dyDescent="0.2">
      <c r="A38" s="43" t="str">
        <f t="shared" si="0"/>
        <v/>
      </c>
      <c r="B38" s="41" t="str">
        <f t="shared" si="1"/>
        <v/>
      </c>
      <c r="C38" s="57"/>
      <c r="D38" s="44" t="str">
        <f t="shared" si="2"/>
        <v/>
      </c>
    </row>
    <row r="39" spans="1:4" ht="15" x14ac:dyDescent="0.2">
      <c r="A39" s="43" t="str">
        <f t="shared" si="0"/>
        <v/>
      </c>
      <c r="B39" s="41" t="str">
        <f t="shared" si="1"/>
        <v/>
      </c>
      <c r="C39" s="57"/>
      <c r="D39" s="44" t="str">
        <f t="shared" si="2"/>
        <v/>
      </c>
    </row>
    <row r="40" spans="1:4" ht="15" x14ac:dyDescent="0.2">
      <c r="A40" s="43" t="str">
        <f t="shared" si="0"/>
        <v/>
      </c>
      <c r="B40" s="41" t="str">
        <f t="shared" si="1"/>
        <v/>
      </c>
      <c r="C40" s="57"/>
      <c r="D40" s="44" t="str">
        <f t="shared" si="2"/>
        <v/>
      </c>
    </row>
    <row r="41" spans="1:4" ht="15" x14ac:dyDescent="0.2">
      <c r="A41" s="43" t="str">
        <f t="shared" si="0"/>
        <v/>
      </c>
      <c r="B41" s="41" t="str">
        <f t="shared" si="1"/>
        <v/>
      </c>
      <c r="C41" s="57"/>
      <c r="D41" s="44" t="str">
        <f t="shared" si="2"/>
        <v/>
      </c>
    </row>
    <row r="42" spans="1:4" ht="15" x14ac:dyDescent="0.2">
      <c r="A42" s="43" t="str">
        <f t="shared" si="0"/>
        <v/>
      </c>
      <c r="B42" s="41" t="str">
        <f t="shared" si="1"/>
        <v/>
      </c>
      <c r="C42" s="57"/>
      <c r="D42" s="44" t="str">
        <f t="shared" si="2"/>
        <v/>
      </c>
    </row>
    <row r="43" spans="1:4" ht="15" x14ac:dyDescent="0.2">
      <c r="A43" s="43" t="str">
        <f t="shared" si="0"/>
        <v/>
      </c>
      <c r="B43" s="41" t="str">
        <f t="shared" si="1"/>
        <v/>
      </c>
      <c r="C43" s="57"/>
      <c r="D43" s="44" t="str">
        <f t="shared" si="2"/>
        <v/>
      </c>
    </row>
    <row r="44" spans="1:4" ht="15" x14ac:dyDescent="0.2">
      <c r="A44" s="43" t="str">
        <f t="shared" si="0"/>
        <v/>
      </c>
      <c r="B44" s="41" t="str">
        <f t="shared" si="1"/>
        <v/>
      </c>
      <c r="C44" s="57"/>
      <c r="D44" s="44" t="str">
        <f t="shared" si="2"/>
        <v/>
      </c>
    </row>
    <row r="45" spans="1:4" ht="15" x14ac:dyDescent="0.2">
      <c r="A45" s="43" t="str">
        <f t="shared" si="0"/>
        <v/>
      </c>
      <c r="B45" s="41" t="str">
        <f t="shared" si="1"/>
        <v/>
      </c>
      <c r="C45" s="57"/>
      <c r="D45" s="44" t="str">
        <f t="shared" si="2"/>
        <v/>
      </c>
    </row>
    <row r="46" spans="1:4" ht="15" x14ac:dyDescent="0.2">
      <c r="A46" s="43" t="str">
        <f t="shared" si="0"/>
        <v/>
      </c>
      <c r="B46" s="41" t="str">
        <f t="shared" si="1"/>
        <v/>
      </c>
      <c r="C46" s="57"/>
      <c r="D46" s="44" t="str">
        <f t="shared" si="2"/>
        <v/>
      </c>
    </row>
    <row r="47" spans="1:4" ht="15" x14ac:dyDescent="0.2">
      <c r="A47" s="43" t="str">
        <f t="shared" si="0"/>
        <v/>
      </c>
      <c r="B47" s="41" t="str">
        <f t="shared" si="1"/>
        <v/>
      </c>
      <c r="C47" s="57"/>
      <c r="D47" s="44" t="str">
        <f t="shared" si="2"/>
        <v/>
      </c>
    </row>
    <row r="48" spans="1:4" ht="15" x14ac:dyDescent="0.2">
      <c r="A48" s="43" t="str">
        <f t="shared" si="0"/>
        <v/>
      </c>
      <c r="B48" s="41" t="str">
        <f t="shared" si="1"/>
        <v/>
      </c>
      <c r="C48" s="57"/>
      <c r="D48" s="44" t="str">
        <f t="shared" si="2"/>
        <v/>
      </c>
    </row>
    <row r="49" spans="1:4" ht="15" x14ac:dyDescent="0.2">
      <c r="A49" s="43" t="str">
        <f t="shared" si="0"/>
        <v/>
      </c>
      <c r="B49" s="41" t="str">
        <f t="shared" si="1"/>
        <v/>
      </c>
      <c r="C49" s="57"/>
      <c r="D49" s="44" t="str">
        <f t="shared" si="2"/>
        <v/>
      </c>
    </row>
    <row r="50" spans="1:4" ht="15" x14ac:dyDescent="0.2">
      <c r="A50" s="43" t="str">
        <f t="shared" si="0"/>
        <v/>
      </c>
      <c r="B50" s="41" t="str">
        <f t="shared" si="1"/>
        <v/>
      </c>
      <c r="C50" s="57"/>
      <c r="D50" s="44" t="str">
        <f t="shared" si="2"/>
        <v/>
      </c>
    </row>
    <row r="51" spans="1:4" ht="15" x14ac:dyDescent="0.2">
      <c r="A51" s="43" t="str">
        <f t="shared" si="0"/>
        <v/>
      </c>
      <c r="B51" s="41" t="str">
        <f t="shared" si="1"/>
        <v/>
      </c>
      <c r="C51" s="57"/>
      <c r="D51" s="44" t="str">
        <f t="shared" si="2"/>
        <v/>
      </c>
    </row>
    <row r="52" spans="1:4" ht="15" x14ac:dyDescent="0.2">
      <c r="A52" s="43" t="str">
        <f t="shared" si="0"/>
        <v/>
      </c>
      <c r="B52" s="41" t="str">
        <f t="shared" si="1"/>
        <v/>
      </c>
      <c r="C52" s="57"/>
      <c r="D52" s="44" t="str">
        <f t="shared" si="2"/>
        <v/>
      </c>
    </row>
    <row r="53" spans="1:4" ht="15.75" thickBot="1" x14ac:dyDescent="0.25">
      <c r="A53" s="45" t="str">
        <f t="shared" si="0"/>
        <v/>
      </c>
      <c r="B53" s="46" t="str">
        <f t="shared" si="1"/>
        <v/>
      </c>
      <c r="C53" s="58"/>
      <c r="D53" s="47" t="str">
        <f t="shared" si="2"/>
        <v/>
      </c>
    </row>
    <row r="55" spans="1:4" x14ac:dyDescent="0.2">
      <c r="A55" s="8" t="s">
        <v>42</v>
      </c>
      <c r="B55" s="8"/>
    </row>
    <row r="56" spans="1:4" ht="13.5" thickBot="1" x14ac:dyDescent="0.25">
      <c r="A56" s="8" t="s">
        <v>43</v>
      </c>
      <c r="B56" s="8"/>
    </row>
    <row r="57" spans="1:4" ht="21.75" thickBot="1" x14ac:dyDescent="0.25">
      <c r="A57" s="156" t="s">
        <v>338</v>
      </c>
      <c r="B57" s="157"/>
      <c r="C57" s="157"/>
      <c r="D57" s="158"/>
    </row>
    <row r="58" spans="1:4" ht="13.5" thickBot="1" x14ac:dyDescent="0.25"/>
    <row r="59" spans="1:4" ht="154.5" customHeight="1" thickBot="1" x14ac:dyDescent="0.25">
      <c r="A59" s="54" t="s">
        <v>340</v>
      </c>
      <c r="B59" s="162"/>
      <c r="C59" s="162"/>
      <c r="D59" s="163"/>
    </row>
    <row r="60" spans="1:4" ht="154.5" customHeight="1" x14ac:dyDescent="0.2">
      <c r="A60" s="54" t="s">
        <v>337</v>
      </c>
      <c r="B60" s="162"/>
      <c r="C60" s="162"/>
      <c r="D60" s="163"/>
    </row>
  </sheetData>
  <mergeCells count="13">
    <mergeCell ref="B60:D60"/>
    <mergeCell ref="A1:D1"/>
    <mergeCell ref="A13:D13"/>
    <mergeCell ref="B5:D5"/>
    <mergeCell ref="B6:D6"/>
    <mergeCell ref="B7:D7"/>
    <mergeCell ref="B8:D8"/>
    <mergeCell ref="B9:D9"/>
    <mergeCell ref="A4:C4"/>
    <mergeCell ref="A57:D57"/>
    <mergeCell ref="B11:D11"/>
    <mergeCell ref="B10:D10"/>
    <mergeCell ref="B59:D59"/>
  </mergeCells>
  <phoneticPr fontId="18" type="noConversion"/>
  <dataValidations count="3">
    <dataValidation type="list" allowBlank="1" showInputMessage="1" showErrorMessage="1" sqref="D2" xr:uid="{00000000-0002-0000-0300-000000000000}">
      <formula1>lesModalitesReal</formula1>
    </dataValidation>
    <dataValidation type="list" allowBlank="1" showInputMessage="1" showErrorMessage="1" sqref="D3" xr:uid="{00000000-0002-0000-0300-000001000000}">
      <formula1>lesConditions</formula1>
    </dataValidation>
    <dataValidation type="list" allowBlank="1" showInputMessage="1" showErrorMessage="1" sqref="C15:C53" xr:uid="{00000000-0002-0000-0300-000002000000}">
      <formula1>lesComposantes</formula1>
    </dataValidation>
  </dataValidations>
  <hyperlinks>
    <hyperlink ref="A13" location="_edn1" display="_edn1" xr:uid="{00000000-0004-0000-0300-000000000000}"/>
    <hyperlink ref="A14" location="_edn2" display="_edn2" xr:uid="{00000000-0004-0000-0300-000001000000}"/>
    <hyperlink ref="A55" location="_ednref1" display="_ednref1" xr:uid="{00000000-0004-0000-0300-000002000000}"/>
    <hyperlink ref="A56" location="_ednref2" display="_ednref2" xr:uid="{00000000-0004-0000-0300-000003000000}"/>
  </hyperlinks>
  <printOptions horizontalCentered="1" verticalCentered="1"/>
  <pageMargins left="0" right="0" top="0.55118110236220474" bottom="0" header="0" footer="0"/>
  <pageSetup paperSize="9" scale="54" fitToHeight="2" orientation="portrait" r:id="rId1"/>
  <headerFooter>
    <oddHeader>&amp;L&amp;"Arial,Gras"&amp;18NOM :&amp;C&amp;"Arial,Gras"&amp;16Prénom :&amp;R&amp;"Arial,Gras"&amp;16Numéro de candidat :</oddHeader>
    <oddFooter>Page &amp;P de &amp;N</oddFooter>
  </headerFooter>
  <rowBreaks count="1" manualBreakCount="1">
    <brk id="56" max="3" man="1"/>
  </rowBreaks>
  <drawing r:id="rId2"/>
  <legacyDrawing r:id="rId3"/>
  <controls>
    <mc:AlternateContent xmlns:mc="http://schemas.openxmlformats.org/markup-compatibility/2006">
      <mc:Choice Requires="x14">
        <control shapeId="2059" r:id="rId4" name="btnValider">
          <controlPr defaultSize="0" autoLine="0" r:id="rId5">
            <anchor moveWithCells="1">
              <from>
                <xdr:col>3</xdr:col>
                <xdr:colOff>9525</xdr:colOff>
                <xdr:row>3</xdr:row>
                <xdr:rowOff>0</xdr:rowOff>
              </from>
              <to>
                <xdr:col>4</xdr:col>
                <xdr:colOff>19050</xdr:colOff>
                <xdr:row>4</xdr:row>
                <xdr:rowOff>9525</xdr:rowOff>
              </to>
            </anchor>
          </controlPr>
        </control>
      </mc:Choice>
      <mc:Fallback>
        <control shapeId="2059" r:id="rId4" name="btnVali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tabColor theme="9"/>
  </sheetPr>
  <dimension ref="A1:K275"/>
  <sheetViews>
    <sheetView topLeftCell="A59" zoomScale="90" zoomScaleNormal="90" workbookViewId="0">
      <selection activeCell="A28" sqref="A28:A29"/>
    </sheetView>
  </sheetViews>
  <sheetFormatPr baseColWidth="10" defaultRowHeight="12.75" outlineLevelRow="2" x14ac:dyDescent="0.2"/>
  <cols>
    <col min="1" max="1" width="118.140625" customWidth="1"/>
    <col min="2" max="2" width="110.28515625" customWidth="1"/>
  </cols>
  <sheetData>
    <row r="1" spans="1:11" ht="19.5" thickBot="1" x14ac:dyDescent="0.25">
      <c r="A1" s="172" t="str">
        <f>'Processus-activité'!A43</f>
        <v>P1 - CONTRÔLE ET TRAITEMENT COMPTABLE DES OPÉRATIONS COMMERCIALES</v>
      </c>
      <c r="B1" s="173"/>
    </row>
    <row r="2" spans="1:11" ht="16.5" hidden="1" outlineLevel="1" thickBot="1" x14ac:dyDescent="0.25">
      <c r="A2" s="168" t="str">
        <f>'Processus-activité'!A1</f>
        <v>Activité 1.1. : Analyse du système d'information comptable (SIC)</v>
      </c>
      <c r="B2" s="169"/>
    </row>
    <row r="3" spans="1:11" ht="15.75" hidden="1" outlineLevel="2" thickBot="1" x14ac:dyDescent="0.3">
      <c r="A3" s="166" t="str">
        <f>Composantes!A2</f>
        <v>1.1.1. Identification des caractéristiques du SIC dans l'entreprise et ses acteurs</v>
      </c>
      <c r="B3" s="11" t="s">
        <v>12</v>
      </c>
      <c r="K3" s="1"/>
    </row>
    <row r="4" spans="1:11" ht="15.75" hidden="1" outlineLevel="2" thickBot="1" x14ac:dyDescent="0.3">
      <c r="A4" s="167"/>
      <c r="B4" s="12" t="s">
        <v>280</v>
      </c>
      <c r="K4" s="3"/>
    </row>
    <row r="5" spans="1:11" ht="15.75" hidden="1" outlineLevel="2" thickBot="1" x14ac:dyDescent="0.3">
      <c r="A5" s="166" t="str">
        <f>Composantes!A3</f>
        <v>1.1.2. Repérage de l'organisation comptable : la hiérarchie des travaux comptables</v>
      </c>
      <c r="B5" s="11" t="s">
        <v>12</v>
      </c>
      <c r="K5" s="3"/>
    </row>
    <row r="6" spans="1:11" ht="26.25" hidden="1" outlineLevel="2" thickBot="1" x14ac:dyDescent="0.25">
      <c r="A6" s="167"/>
      <c r="B6" s="12" t="s">
        <v>279</v>
      </c>
    </row>
    <row r="7" spans="1:11" ht="15.75" hidden="1" outlineLevel="2" thickBot="1" x14ac:dyDescent="0.3">
      <c r="A7" s="166" t="str">
        <f>Composantes!A4</f>
        <v>1.1.3. Repérage des sources du droit comptable et des obligations liées à l'exercice du métier</v>
      </c>
      <c r="B7" s="11" t="s">
        <v>12</v>
      </c>
      <c r="K7" s="3"/>
    </row>
    <row r="8" spans="1:11" ht="15.75" hidden="1" outlineLevel="2" thickBot="1" x14ac:dyDescent="0.3">
      <c r="A8" s="167"/>
      <c r="B8" s="13" t="s">
        <v>278</v>
      </c>
      <c r="K8" s="1"/>
    </row>
    <row r="9" spans="1:11" ht="15.75" hidden="1" outlineLevel="2" thickBot="1" x14ac:dyDescent="0.25">
      <c r="A9" s="166" t="str">
        <f>Composantes!A5</f>
        <v>1.1.4. Analyse et description des mécanismes comptables : les modèles comptables, les principes d'enregistrement</v>
      </c>
      <c r="B9" s="11" t="s">
        <v>12</v>
      </c>
    </row>
    <row r="10" spans="1:11" ht="15.75" hidden="1" outlineLevel="2" thickBot="1" x14ac:dyDescent="0.3">
      <c r="A10" s="167"/>
      <c r="B10" s="14" t="s">
        <v>277</v>
      </c>
      <c r="K10" s="3"/>
    </row>
    <row r="11" spans="1:11" ht="16.5" hidden="1" outlineLevel="1" collapsed="1" thickBot="1" x14ac:dyDescent="0.25">
      <c r="A11" s="164" t="str">
        <f>'Processus-activité'!A2</f>
        <v>Activité 1.2. : Contrôle des documents commerciaux</v>
      </c>
      <c r="B11" s="174"/>
    </row>
    <row r="12" spans="1:11" ht="15.75" hidden="1" customHeight="1" outlineLevel="2" thickBot="1" x14ac:dyDescent="0.25">
      <c r="A12" s="166" t="str">
        <f>Composantes!A6</f>
        <v>1.2.1. Tenue et suivi des dossiers clients : du contrôle du devis au contrôle de l'encaissement</v>
      </c>
      <c r="B12" s="11" t="s">
        <v>12</v>
      </c>
    </row>
    <row r="13" spans="1:11" ht="25.5" hidden="1" customHeight="1" outlineLevel="2" thickBot="1" x14ac:dyDescent="0.3">
      <c r="A13" s="167"/>
      <c r="B13" s="12" t="s">
        <v>276</v>
      </c>
      <c r="K13" s="3"/>
    </row>
    <row r="14" spans="1:11" ht="15.75" hidden="1" customHeight="1" outlineLevel="2" thickBot="1" x14ac:dyDescent="0.3">
      <c r="A14" s="166" t="str">
        <f>Composantes!A7</f>
        <v>1.2.2. Tenue et suivi des dossiers fournisseurs : du contrôle de la commande au contrôle du règlement</v>
      </c>
      <c r="B14" s="11" t="s">
        <v>12</v>
      </c>
      <c r="K14" s="3"/>
    </row>
    <row r="15" spans="1:11" ht="26.25" hidden="1" outlineLevel="2" thickBot="1" x14ac:dyDescent="0.25">
      <c r="A15" s="167"/>
      <c r="B15" s="12" t="s">
        <v>275</v>
      </c>
    </row>
    <row r="16" spans="1:11" ht="15.75" hidden="1" customHeight="1" outlineLevel="2" thickBot="1" x14ac:dyDescent="0.3">
      <c r="A16" s="166" t="str">
        <f>Composantes!A8</f>
        <v>1.2.3. Contrôle des opérations et des traitements dématérialisés</v>
      </c>
      <c r="B16" s="11" t="s">
        <v>12</v>
      </c>
      <c r="K16" s="3"/>
    </row>
    <row r="17" spans="1:11" ht="15.75" hidden="1" customHeight="1" outlineLevel="2" thickBot="1" x14ac:dyDescent="0.3">
      <c r="A17" s="167"/>
      <c r="B17" s="15" t="s">
        <v>274</v>
      </c>
      <c r="K17" s="3"/>
    </row>
    <row r="18" spans="1:11" ht="15.75" hidden="1" customHeight="1" outlineLevel="2" thickBot="1" x14ac:dyDescent="0.3">
      <c r="A18" s="166" t="str">
        <f>Composantes!A9</f>
        <v>1.2.4. Conception des procédures d'archivage des documents commerciaux dans le respect des procédures comptables</v>
      </c>
      <c r="B18" s="11" t="s">
        <v>12</v>
      </c>
      <c r="K18" s="1"/>
    </row>
    <row r="19" spans="1:11" ht="12.75" hidden="1" customHeight="1" outlineLevel="2" thickBot="1" x14ac:dyDescent="0.3">
      <c r="A19" s="167"/>
      <c r="B19" s="14" t="s">
        <v>273</v>
      </c>
      <c r="K19" s="3"/>
    </row>
    <row r="20" spans="1:11" ht="16.5" hidden="1" outlineLevel="1" collapsed="1" thickBot="1" x14ac:dyDescent="0.25">
      <c r="A20" s="164" t="str">
        <f>'Processus-activité'!A3</f>
        <v>Activité 1.3. : Enregistrement et suivi des opérations comptables relatives aux clients</v>
      </c>
      <c r="B20" s="165"/>
    </row>
    <row r="21" spans="1:11" ht="15.75" hidden="1" outlineLevel="2" thickBot="1" x14ac:dyDescent="0.25">
      <c r="A21" s="166" t="str">
        <f>Composantes!A10</f>
        <v>1.3.1. Enregistrement, contrôle et validation des opérations relatives aux clients (y compris celles générées par le PGI)</v>
      </c>
      <c r="B21" s="11" t="s">
        <v>12</v>
      </c>
    </row>
    <row r="22" spans="1:11" ht="26.25" hidden="1" outlineLevel="2" thickBot="1" x14ac:dyDescent="0.25">
      <c r="A22" s="167"/>
      <c r="B22" s="16" t="s">
        <v>272</v>
      </c>
    </row>
    <row r="23" spans="1:11" ht="15.75" hidden="1" outlineLevel="2" thickBot="1" x14ac:dyDescent="0.25">
      <c r="A23" s="166" t="str">
        <f>Composantes!A11</f>
        <v>1.3.2. Suivi des créances, contrôle et lettrage</v>
      </c>
      <c r="B23" s="11" t="s">
        <v>12</v>
      </c>
    </row>
    <row r="24" spans="1:11" ht="13.5" hidden="1" outlineLevel="2" thickBot="1" x14ac:dyDescent="0.25">
      <c r="A24" s="167"/>
      <c r="B24" s="16" t="s">
        <v>271</v>
      </c>
    </row>
    <row r="25" spans="1:11" ht="15.75" hidden="1" outlineLevel="2" thickBot="1" x14ac:dyDescent="0.25">
      <c r="A25" s="166" t="str">
        <f>Composantes!A12</f>
        <v>1.3.3. Enregistrement, suivi des effets de commerce créés</v>
      </c>
      <c r="B25" s="11" t="s">
        <v>12</v>
      </c>
    </row>
    <row r="26" spans="1:11" ht="18" hidden="1" customHeight="1" outlineLevel="2" thickBot="1" x14ac:dyDescent="0.25">
      <c r="A26" s="167"/>
      <c r="B26" s="12" t="s">
        <v>270</v>
      </c>
    </row>
    <row r="27" spans="1:11" ht="16.5" hidden="1" outlineLevel="1" collapsed="1" thickBot="1" x14ac:dyDescent="0.25">
      <c r="A27" s="164" t="str">
        <f>'Processus-activité'!A4</f>
        <v>Activité 1.4. : Production de l'information relative au risque client</v>
      </c>
      <c r="B27" s="165"/>
    </row>
    <row r="28" spans="1:11" ht="15.75" hidden="1" outlineLevel="2" thickBot="1" x14ac:dyDescent="0.25">
      <c r="A28" s="166" t="str">
        <f>Composantes!A13</f>
        <v>1.4.1. Analyse de la composition du portefeuille client et de son évolution</v>
      </c>
      <c r="B28" s="11" t="s">
        <v>12</v>
      </c>
    </row>
    <row r="29" spans="1:11" ht="27" hidden="1" customHeight="1" outlineLevel="2" thickBot="1" x14ac:dyDescent="0.25">
      <c r="A29" s="167"/>
      <c r="B29" s="16" t="s">
        <v>269</v>
      </c>
    </row>
    <row r="30" spans="1:11" ht="15.75" hidden="1" outlineLevel="2" thickBot="1" x14ac:dyDescent="0.25">
      <c r="A30" s="166" t="str">
        <f>Composantes!A14</f>
        <v>1.4.2. Alerte, conseil pour réduire le risque client</v>
      </c>
      <c r="B30" s="11" t="s">
        <v>12</v>
      </c>
    </row>
    <row r="31" spans="1:11" ht="18.75" hidden="1" customHeight="1" outlineLevel="2" thickBot="1" x14ac:dyDescent="0.25">
      <c r="A31" s="167"/>
      <c r="B31" s="14" t="s">
        <v>63</v>
      </c>
    </row>
    <row r="32" spans="1:11" ht="15.75" hidden="1" outlineLevel="2" thickBot="1" x14ac:dyDescent="0.25">
      <c r="A32" s="166" t="str">
        <f>Composantes!A15</f>
        <v>1.4.3. Relance des clients</v>
      </c>
      <c r="B32" s="11" t="s">
        <v>12</v>
      </c>
    </row>
    <row r="33" spans="1:2" ht="13.5" hidden="1" outlineLevel="2" thickBot="1" x14ac:dyDescent="0.25">
      <c r="A33" s="167"/>
      <c r="B33" s="17" t="s">
        <v>65</v>
      </c>
    </row>
    <row r="34" spans="1:2" ht="16.5" hidden="1" outlineLevel="1" collapsed="1" thickBot="1" x14ac:dyDescent="0.25">
      <c r="A34" s="164" t="str">
        <f>'Processus-activité'!A5</f>
        <v>Activité 1.5. : Enregistrement et suivi des opérations relatives aux fournisseurs</v>
      </c>
      <c r="B34" s="165"/>
    </row>
    <row r="35" spans="1:2" ht="15.75" hidden="1" outlineLevel="2" thickBot="1" x14ac:dyDescent="0.25">
      <c r="A35" s="166" t="str">
        <f>Composantes!A16</f>
        <v>1.5.1. Recherche des informations, y compris techniques, relatives aux factures fournisseurs</v>
      </c>
      <c r="B35" s="11" t="s">
        <v>12</v>
      </c>
    </row>
    <row r="36" spans="1:2" ht="26.25" hidden="1" outlineLevel="2" thickBot="1" x14ac:dyDescent="0.25">
      <c r="A36" s="167"/>
      <c r="B36" s="12" t="s">
        <v>268</v>
      </c>
    </row>
    <row r="37" spans="1:2" ht="19.5" hidden="1" customHeight="1" outlineLevel="2" thickBot="1" x14ac:dyDescent="0.25">
      <c r="A37" s="166" t="str">
        <f>Composantes!A17</f>
        <v>1.5.2. Vérification et validation des factures d'achat de bien, de service et/ou d'acquisition d'immobilisation</v>
      </c>
      <c r="B37" s="11" t="s">
        <v>12</v>
      </c>
    </row>
    <row r="38" spans="1:2" ht="13.5" hidden="1" outlineLevel="2" thickBot="1" x14ac:dyDescent="0.25">
      <c r="A38" s="167"/>
      <c r="B38" s="12" t="s">
        <v>267</v>
      </c>
    </row>
    <row r="39" spans="1:2" ht="15.75" hidden="1" outlineLevel="2" thickBot="1" x14ac:dyDescent="0.25">
      <c r="A39" s="166" t="str">
        <f>Composantes!A18</f>
        <v>1.5.3. Mise en évidence et traitement des anomalies dans le processus achat</v>
      </c>
      <c r="B39" s="11" t="s">
        <v>12</v>
      </c>
    </row>
    <row r="40" spans="1:2" ht="13.5" hidden="1" outlineLevel="2" thickBot="1" x14ac:dyDescent="0.25">
      <c r="A40" s="167"/>
      <c r="B40" s="16" t="s">
        <v>266</v>
      </c>
    </row>
    <row r="41" spans="1:2" ht="15.75" hidden="1" outlineLevel="2" thickBot="1" x14ac:dyDescent="0.25">
      <c r="A41" s="166" t="str">
        <f>Composantes!A19</f>
        <v xml:space="preserve">1.5.4. Enregistrement des factures d'achat de bien, de service et/ou d'acquisition d'immobilisation </v>
      </c>
      <c r="B41" s="11" t="s">
        <v>12</v>
      </c>
    </row>
    <row r="42" spans="1:2" ht="13.5" hidden="1" outlineLevel="2" thickBot="1" x14ac:dyDescent="0.25">
      <c r="A42" s="167"/>
      <c r="B42" s="12" t="s">
        <v>265</v>
      </c>
    </row>
    <row r="43" spans="1:2" ht="15.75" hidden="1" outlineLevel="2" thickBot="1" x14ac:dyDescent="0.25">
      <c r="A43" s="166" t="str">
        <f>Composantes!A20</f>
        <v>1.5.5. Gestion des échéances relatives aux règlements des fournisseurs</v>
      </c>
      <c r="B43" s="11" t="s">
        <v>12</v>
      </c>
    </row>
    <row r="44" spans="1:2" ht="13.5" hidden="1" outlineLevel="2" thickBot="1" x14ac:dyDescent="0.25">
      <c r="A44" s="167"/>
      <c r="B44" s="12" t="s">
        <v>264</v>
      </c>
    </row>
    <row r="45" spans="1:2" ht="15.75" hidden="1" outlineLevel="2" thickBot="1" x14ac:dyDescent="0.25">
      <c r="A45" s="166" t="str">
        <f>Composantes!A21</f>
        <v>1.5.6. Enregistrements relatifs aux opérations de financement</v>
      </c>
      <c r="B45" s="11" t="s">
        <v>12</v>
      </c>
    </row>
    <row r="46" spans="1:2" ht="13.5" hidden="1" outlineLevel="2" thickBot="1" x14ac:dyDescent="0.25">
      <c r="A46" s="167"/>
      <c r="B46" s="12" t="s">
        <v>263</v>
      </c>
    </row>
    <row r="47" spans="1:2" ht="16.5" hidden="1" outlineLevel="1" collapsed="1" thickBot="1" x14ac:dyDescent="0.25">
      <c r="A47" s="164" t="str">
        <f>'Processus-activité'!A6</f>
        <v>Activité 1.6. Réalisation des rapprochements bancaires (comptabilité de trésorerie)</v>
      </c>
      <c r="B47" s="165"/>
    </row>
    <row r="48" spans="1:2" ht="15.75" hidden="1" outlineLevel="2" thickBot="1" x14ac:dyDescent="0.25">
      <c r="A48" s="166" t="str">
        <f>Composantes!A22</f>
        <v>1.6.1. Pointage des relevés et des comptes bancaires</v>
      </c>
      <c r="B48" s="11" t="s">
        <v>12</v>
      </c>
    </row>
    <row r="49" spans="1:2" ht="13.5" hidden="1" outlineLevel="2" thickBot="1" x14ac:dyDescent="0.25">
      <c r="A49" s="167"/>
      <c r="B49" s="16" t="s">
        <v>262</v>
      </c>
    </row>
    <row r="50" spans="1:2" ht="15.75" hidden="1" outlineLevel="2" thickBot="1" x14ac:dyDescent="0.25">
      <c r="A50" s="166" t="str">
        <f>Composantes!A23</f>
        <v>1.6.2. Réalisation d'un état de rapprochement</v>
      </c>
      <c r="B50" s="11" t="s">
        <v>12</v>
      </c>
    </row>
    <row r="51" spans="1:2" ht="13.5" hidden="1" outlineLevel="2" thickBot="1" x14ac:dyDescent="0.25">
      <c r="A51" s="167"/>
      <c r="B51" s="16" t="s">
        <v>261</v>
      </c>
    </row>
    <row r="52" spans="1:2" ht="15.75" hidden="1" outlineLevel="2" thickBot="1" x14ac:dyDescent="0.25">
      <c r="A52" s="166" t="str">
        <f>Composantes!A24</f>
        <v>1.6.3 Enregistrement des écritures de régularisation suite au rapprochement bancaire</v>
      </c>
      <c r="B52" s="11" t="s">
        <v>12</v>
      </c>
    </row>
    <row r="53" spans="1:2" ht="13.5" hidden="1" outlineLevel="2" thickBot="1" x14ac:dyDescent="0.25">
      <c r="A53" s="167"/>
      <c r="B53" s="16" t="s">
        <v>260</v>
      </c>
    </row>
    <row r="54" spans="1:2" ht="16.5" hidden="1" outlineLevel="1" collapsed="1" thickBot="1" x14ac:dyDescent="0.25">
      <c r="A54" s="164" t="str">
        <f>'Processus-activité'!A7</f>
        <v xml:space="preserve">Activité 1.7. : Contribution à la performance du processus " Contrôle et traitement comptable des opérations commerciales " et la recherche de la sécurisation des opérations </v>
      </c>
      <c r="B54" s="165"/>
    </row>
    <row r="55" spans="1:2" ht="15.75" hidden="1" outlineLevel="2" thickBot="1" x14ac:dyDescent="0.25">
      <c r="A55" s="166" t="str">
        <f>Composantes!A25</f>
        <v>1.7.1. Présentation des caractéristiques de l'organisation du processus " Contrôle et traitement des opérations commerciales "</v>
      </c>
      <c r="B55" s="11" t="s">
        <v>12</v>
      </c>
    </row>
    <row r="56" spans="1:2" ht="26.25" hidden="1" outlineLevel="2" thickBot="1" x14ac:dyDescent="0.25">
      <c r="A56" s="167"/>
      <c r="B56" s="12" t="s">
        <v>259</v>
      </c>
    </row>
    <row r="57" spans="1:2" ht="15.75" hidden="1" outlineLevel="2" thickBot="1" x14ac:dyDescent="0.25">
      <c r="A57" s="166" t="str">
        <f>Composantes!A26</f>
        <v>1.7.2. Analyse du processus  " Contrôle et traitement comptable des opérations commerciales "</v>
      </c>
      <c r="B57" s="11" t="s">
        <v>12</v>
      </c>
    </row>
    <row r="58" spans="1:2" ht="27" hidden="1" customHeight="1" outlineLevel="2" thickBot="1" x14ac:dyDescent="0.25">
      <c r="A58" s="167"/>
      <c r="B58" s="12" t="s">
        <v>258</v>
      </c>
    </row>
    <row r="59" spans="1:2" ht="19.5" collapsed="1" thickBot="1" x14ac:dyDescent="0.25">
      <c r="A59" s="172" t="str">
        <f>'Processus-activité'!A44</f>
        <v>P2 - CONTRÔLE ET PRODUCTION DE L'INFORMATION FINANCIÈRE</v>
      </c>
      <c r="B59" s="173"/>
    </row>
    <row r="60" spans="1:2" ht="16.5" hidden="1" outlineLevel="1" thickBot="1" x14ac:dyDescent="0.25">
      <c r="A60" s="164" t="str">
        <f>'Processus-activité'!A8</f>
        <v>Activité 2.1. : Conduite d'une veille réglementaire nécessaire à l'établissement des comptes</v>
      </c>
      <c r="B60" s="165"/>
    </row>
    <row r="61" spans="1:2" ht="15.75" hidden="1" outlineLevel="2" thickBot="1" x14ac:dyDescent="0.25">
      <c r="A61" s="166" t="str">
        <f>Composantes!A27</f>
        <v>2.1.1. Identification des évolutions de la réglementation comptable et fiscale</v>
      </c>
      <c r="B61" s="11" t="s">
        <v>12</v>
      </c>
    </row>
    <row r="62" spans="1:2" ht="26.25" hidden="1" customHeight="1" outlineLevel="2" thickBot="1" x14ac:dyDescent="0.25">
      <c r="A62" s="167"/>
      <c r="B62" s="16" t="s">
        <v>257</v>
      </c>
    </row>
    <row r="63" spans="1:2" ht="15.75" hidden="1" outlineLevel="2" thickBot="1" x14ac:dyDescent="0.25">
      <c r="A63" s="166" t="str">
        <f>Composantes!A28</f>
        <v>2.1.2. Formulation de propositions et conseils sur les options comptables favorables</v>
      </c>
      <c r="B63" s="11" t="s">
        <v>12</v>
      </c>
    </row>
    <row r="64" spans="1:2" ht="13.5" hidden="1" outlineLevel="2" thickBot="1" x14ac:dyDescent="0.25">
      <c r="A64" s="167"/>
      <c r="B64" s="16" t="s">
        <v>256</v>
      </c>
    </row>
    <row r="65" spans="1:2" ht="15.75" hidden="1" customHeight="1" outlineLevel="1" thickBot="1" x14ac:dyDescent="0.25">
      <c r="A65" s="164" t="str">
        <f>'Processus-activité'!A9</f>
        <v>Activité 2.2. : Réalisation des travaux comptables relatifs à la constitution de l'entreprise et évolution du capital</v>
      </c>
      <c r="B65" s="165"/>
    </row>
    <row r="66" spans="1:2" ht="15.75" hidden="1" outlineLevel="2" thickBot="1" x14ac:dyDescent="0.25">
      <c r="A66" s="166" t="str">
        <f>Composantes!A29</f>
        <v>2.2.1. Enregistrement des opérations comptables relatives à la constitution de l'entreprise</v>
      </c>
      <c r="B66" s="11" t="s">
        <v>12</v>
      </c>
    </row>
    <row r="67" spans="1:2" ht="15.75" hidden="1" customHeight="1" outlineLevel="2" thickBot="1" x14ac:dyDescent="0.25">
      <c r="A67" s="167"/>
      <c r="B67" s="18" t="s">
        <v>255</v>
      </c>
    </row>
    <row r="68" spans="1:2" ht="15.75" hidden="1" outlineLevel="2" thickBot="1" x14ac:dyDescent="0.25">
      <c r="A68" s="166" t="str">
        <f>Composantes!A30</f>
        <v>2.2.2. Enregistrement des opérations comptables relatives à l'augmentation de capital.</v>
      </c>
      <c r="B68" s="11" t="s">
        <v>12</v>
      </c>
    </row>
    <row r="69" spans="1:2" ht="15.75" hidden="1" customHeight="1" outlineLevel="2" thickBot="1" x14ac:dyDescent="0.25">
      <c r="A69" s="167"/>
      <c r="B69" s="12" t="s">
        <v>254</v>
      </c>
    </row>
    <row r="70" spans="1:2" ht="16.5" hidden="1" outlineLevel="1" thickBot="1" x14ac:dyDescent="0.25">
      <c r="A70" s="164" t="str">
        <f>'Processus-activité'!A10</f>
        <v>Activité 2.3. : Réalisation des opérations d'inventaire</v>
      </c>
      <c r="B70" s="174"/>
    </row>
    <row r="71" spans="1:2" ht="15.75" hidden="1" outlineLevel="2" thickBot="1" x14ac:dyDescent="0.25">
      <c r="A71" s="166" t="str">
        <f>Composantes!A31</f>
        <v>2.3.1. Réalisation, enregistrement, contrôle des travaux d'inventaire relatif aux clients, aux fournisseurs et aux stocks</v>
      </c>
      <c r="B71" s="11" t="s">
        <v>12</v>
      </c>
    </row>
    <row r="72" spans="1:2" ht="26.25" hidden="1" outlineLevel="2" thickBot="1" x14ac:dyDescent="0.25">
      <c r="A72" s="167"/>
      <c r="B72" s="16" t="s">
        <v>253</v>
      </c>
    </row>
    <row r="73" spans="1:2" ht="15.75" hidden="1" outlineLevel="2" thickBot="1" x14ac:dyDescent="0.25">
      <c r="A73" s="166" t="str">
        <f>Composantes!A32</f>
        <v>2.3.2. Réalisation, enregistrement, contrôle des travaux d'inventaire relatifs aux immobilisations</v>
      </c>
      <c r="B73" s="11" t="s">
        <v>12</v>
      </c>
    </row>
    <row r="74" spans="1:2" ht="26.25" hidden="1" outlineLevel="2" thickBot="1" x14ac:dyDescent="0.25">
      <c r="A74" s="167"/>
      <c r="B74" s="16" t="s">
        <v>252</v>
      </c>
    </row>
    <row r="75" spans="1:2" ht="15.75" hidden="1" outlineLevel="2" thickBot="1" x14ac:dyDescent="0.25">
      <c r="A75" s="166" t="str">
        <f>Composantes!A33</f>
        <v>2.3.3. Ajustement des comptes de gestion et apurement des comptes d'attente</v>
      </c>
      <c r="B75" s="11" t="s">
        <v>12</v>
      </c>
    </row>
    <row r="76" spans="1:2" ht="18" hidden="1" customHeight="1" outlineLevel="2" thickBot="1" x14ac:dyDescent="0.25">
      <c r="A76" s="167"/>
      <c r="B76" s="16" t="s">
        <v>251</v>
      </c>
    </row>
    <row r="77" spans="1:2" ht="15.75" hidden="1" outlineLevel="2" thickBot="1" x14ac:dyDescent="0.25">
      <c r="A77" s="166" t="str">
        <f>Composantes!A34</f>
        <v>2.3.4. Traitement des provisions réglementées et des amortissements exceptionnels</v>
      </c>
      <c r="B77" s="11" t="s">
        <v>12</v>
      </c>
    </row>
    <row r="78" spans="1:2" ht="26.25" hidden="1" outlineLevel="2" thickBot="1" x14ac:dyDescent="0.25">
      <c r="A78" s="167"/>
      <c r="B78" s="12" t="s">
        <v>250</v>
      </c>
    </row>
    <row r="79" spans="1:2" ht="15.75" hidden="1" outlineLevel="2" thickBot="1" x14ac:dyDescent="0.25">
      <c r="A79" s="166" t="str">
        <f>Composantes!A35</f>
        <v>2.3.5. Réalisation des contrôles nécessaires dans les procédures d'inventaire - Mise à jour du dossier de révision</v>
      </c>
      <c r="B79" s="11" t="s">
        <v>12</v>
      </c>
    </row>
    <row r="80" spans="1:2" ht="18" hidden="1" customHeight="1" outlineLevel="2" thickBot="1" x14ac:dyDescent="0.25">
      <c r="A80" s="167"/>
      <c r="B80" s="12" t="s">
        <v>249</v>
      </c>
    </row>
    <row r="81" spans="1:2" ht="16.5" hidden="1" outlineLevel="1" thickBot="1" x14ac:dyDescent="0.25">
      <c r="A81" s="164" t="str">
        <f>'Processus-activité'!A11</f>
        <v>Activité 2.4. : Production des comptes annuels et des situations intermédiaires</v>
      </c>
      <c r="B81" s="174"/>
    </row>
    <row r="82" spans="1:2" ht="15.75" hidden="1" outlineLevel="2" thickBot="1" x14ac:dyDescent="0.25">
      <c r="A82" s="166" t="str">
        <f>Composantes!A36</f>
        <v>2.4.1. Identification des opérations à réaliser pour la production des comptes annuels et des situations intermédiaires</v>
      </c>
      <c r="B82" s="11" t="s">
        <v>12</v>
      </c>
    </row>
    <row r="83" spans="1:2" ht="13.5" hidden="1" outlineLevel="2" thickBot="1" x14ac:dyDescent="0.25">
      <c r="A83" s="167"/>
      <c r="B83" s="16" t="s">
        <v>248</v>
      </c>
    </row>
    <row r="84" spans="1:2" ht="15.75" hidden="1" outlineLevel="2" thickBot="1" x14ac:dyDescent="0.25">
      <c r="A84" s="166" t="str">
        <f>Composantes!A37</f>
        <v>2.4.2. Préparation des comptes annuels et des situations intermédiaires</v>
      </c>
      <c r="B84" s="11" t="s">
        <v>12</v>
      </c>
    </row>
    <row r="85" spans="1:2" ht="13.5" hidden="1" outlineLevel="2" thickBot="1" x14ac:dyDescent="0.25">
      <c r="A85" s="167"/>
      <c r="B85" s="12" t="s">
        <v>247</v>
      </c>
    </row>
    <row r="86" spans="1:2" ht="15.75" hidden="1" outlineLevel="2" thickBot="1" x14ac:dyDescent="0.25">
      <c r="A86" s="166" t="str">
        <f>Composantes!A38</f>
        <v>2.4.3. Présentation des projets de comptes annuels ou de situations intermédiaires</v>
      </c>
      <c r="B86" s="11" t="s">
        <v>12</v>
      </c>
    </row>
    <row r="87" spans="1:2" ht="13.5" hidden="1" outlineLevel="2" thickBot="1" x14ac:dyDescent="0.25">
      <c r="A87" s="167"/>
      <c r="B87" s="12" t="s">
        <v>246</v>
      </c>
    </row>
    <row r="88" spans="1:2" ht="14.25" hidden="1" customHeight="1" outlineLevel="1" thickBot="1" x14ac:dyDescent="0.25">
      <c r="A88" s="164" t="str">
        <f>'Processus-activité'!A12</f>
        <v>Activité 2.5. : Suivi comptable des travaux relatifs à l'affectation des résultats</v>
      </c>
      <c r="B88" s="165"/>
    </row>
    <row r="89" spans="1:2" ht="15.75" hidden="1" outlineLevel="2" thickBot="1" x14ac:dyDescent="0.25">
      <c r="A89" s="166" t="str">
        <f>Composantes!A39</f>
        <v>2.5.1. Présentation d'un projet de répartition du résultat aux organes de direction</v>
      </c>
      <c r="B89" s="11" t="s">
        <v>12</v>
      </c>
    </row>
    <row r="90" spans="1:2" ht="26.25" hidden="1" customHeight="1" outlineLevel="2" thickBot="1" x14ac:dyDescent="0.25">
      <c r="A90" s="167"/>
      <c r="B90" s="16" t="s">
        <v>245</v>
      </c>
    </row>
    <row r="91" spans="1:2" ht="15.75" hidden="1" outlineLevel="2" thickBot="1" x14ac:dyDescent="0.25">
      <c r="A91" s="166" t="str">
        <f>Composantes!A40</f>
        <v>2.5.2. Enregistrement des opérations comptables nécessaires et obligatoires</v>
      </c>
      <c r="B91" s="11" t="s">
        <v>12</v>
      </c>
    </row>
    <row r="92" spans="1:2" ht="26.25" hidden="1" outlineLevel="2" thickBot="1" x14ac:dyDescent="0.25">
      <c r="A92" s="167"/>
      <c r="B92" s="16" t="s">
        <v>244</v>
      </c>
    </row>
    <row r="93" spans="1:2" ht="15.75" hidden="1" outlineLevel="2" thickBot="1" x14ac:dyDescent="0.25">
      <c r="A93" s="166" t="str">
        <f>Composantes!A41</f>
        <v>2.5.3. Mise à jour des documents de synthèse suite à la répartition du résultat</v>
      </c>
      <c r="B93" s="11" t="s">
        <v>12</v>
      </c>
    </row>
    <row r="94" spans="1:2" ht="13.5" hidden="1" outlineLevel="2" thickBot="1" x14ac:dyDescent="0.25">
      <c r="A94" s="167"/>
      <c r="B94" s="12" t="s">
        <v>243</v>
      </c>
    </row>
    <row r="95" spans="1:2" ht="16.5" hidden="1" outlineLevel="1" thickBot="1" x14ac:dyDescent="0.25">
      <c r="A95" s="164" t="str">
        <f>'Processus-activité'!A13</f>
        <v>Activité 2.6. : Sauvegarde et archivage des documents comptables</v>
      </c>
      <c r="B95" s="165"/>
    </row>
    <row r="96" spans="1:2" ht="15.75" hidden="1" outlineLevel="2" thickBot="1" x14ac:dyDescent="0.25">
      <c r="A96" s="166" t="str">
        <f>Composantes!A42</f>
        <v>2.6.1. Sauvegarde et archivage des documents de synthèse et des situations intermédiaires</v>
      </c>
      <c r="B96" s="11" t="s">
        <v>12</v>
      </c>
    </row>
    <row r="97" spans="1:2" ht="26.25" hidden="1" outlineLevel="2" thickBot="1" x14ac:dyDescent="0.25">
      <c r="A97" s="167"/>
      <c r="B97" s="16" t="s">
        <v>242</v>
      </c>
    </row>
    <row r="98" spans="1:2" ht="15.75" hidden="1" outlineLevel="2" thickBot="1" x14ac:dyDescent="0.25">
      <c r="A98" s="166" t="str">
        <f>Composantes!A43</f>
        <v>2.6.2. Réponse à une demande de contrôle extérieure</v>
      </c>
      <c r="B98" s="11" t="s">
        <v>12</v>
      </c>
    </row>
    <row r="99" spans="1:2" ht="13.5" hidden="1" outlineLevel="2" thickBot="1" x14ac:dyDescent="0.25">
      <c r="A99" s="167"/>
      <c r="B99" s="12" t="s">
        <v>241</v>
      </c>
    </row>
    <row r="100" spans="1:2" ht="16.5" hidden="1" outlineLevel="1" thickBot="1" x14ac:dyDescent="0.25">
      <c r="A100" s="164" t="str">
        <f>'Processus-activité'!A14</f>
        <v>Activité 2.7. : Contribution à la production d'informations nécessaires à la consolidation</v>
      </c>
      <c r="B100" s="165"/>
    </row>
    <row r="101" spans="1:2" ht="15.75" hidden="1" outlineLevel="2" thickBot="1" x14ac:dyDescent="0.25">
      <c r="A101" s="166" t="str">
        <f>Composantes!A44</f>
        <v>2.7.1. Caractérisation de l'entreprise dans le périmètre de consolidation</v>
      </c>
      <c r="B101" s="11" t="s">
        <v>12</v>
      </c>
    </row>
    <row r="102" spans="1:2" ht="13.5" hidden="1" outlineLevel="2" thickBot="1" x14ac:dyDescent="0.25">
      <c r="A102" s="167"/>
      <c r="B102" s="12" t="s">
        <v>240</v>
      </c>
    </row>
    <row r="103" spans="1:2" ht="15.75" hidden="1" outlineLevel="2" thickBot="1" x14ac:dyDescent="0.25">
      <c r="A103" s="166" t="str">
        <f>Composantes!A45</f>
        <v>2.7.2. Participation à la réalisation de retraitements simples</v>
      </c>
      <c r="B103" s="11" t="s">
        <v>12</v>
      </c>
    </row>
    <row r="104" spans="1:2" ht="13.5" hidden="1" outlineLevel="2" thickBot="1" x14ac:dyDescent="0.25">
      <c r="A104" s="167"/>
      <c r="B104" s="12" t="s">
        <v>239</v>
      </c>
    </row>
    <row r="105" spans="1:2" ht="16.5" hidden="1" outlineLevel="1" thickBot="1" x14ac:dyDescent="0.25">
      <c r="A105" s="164" t="str">
        <f>'Processus-activité'!A15</f>
        <v>Activité 2.8. : Contribution à la performance du processus " Contrôle et production de l'information financière " et la recherche de la sécurisation des opérations</v>
      </c>
      <c r="B105" s="165"/>
    </row>
    <row r="106" spans="1:2" ht="15.75" hidden="1" outlineLevel="2" thickBot="1" x14ac:dyDescent="0.25">
      <c r="A106" s="166" t="str">
        <f>Composantes!A46</f>
        <v>2.8.1. Présentation des caractéristiques de l'organisation du processus " Contrôle et production de l'information financière "</v>
      </c>
      <c r="B106" s="11" t="s">
        <v>12</v>
      </c>
    </row>
    <row r="107" spans="1:2" ht="13.5" hidden="1" outlineLevel="2" thickBot="1" x14ac:dyDescent="0.25">
      <c r="A107" s="167"/>
      <c r="B107" s="12" t="s">
        <v>238</v>
      </c>
    </row>
    <row r="108" spans="1:2" ht="15.75" hidden="1" outlineLevel="2" thickBot="1" x14ac:dyDescent="0.25">
      <c r="A108" s="166" t="str">
        <f>Composantes!A47</f>
        <v>2.8.2. Analyse du processus " Contrôle et production de l'information financière "</v>
      </c>
      <c r="B108" s="11" t="s">
        <v>12</v>
      </c>
    </row>
    <row r="109" spans="1:2" ht="13.5" hidden="1" outlineLevel="2" thickBot="1" x14ac:dyDescent="0.25">
      <c r="A109" s="167"/>
      <c r="B109" s="12" t="s">
        <v>237</v>
      </c>
    </row>
    <row r="110" spans="1:2" ht="19.5" collapsed="1" thickBot="1" x14ac:dyDescent="0.25">
      <c r="A110" s="172" t="str">
        <f>'Processus-activité'!A45</f>
        <v>P3 - GESTION DES OBLIGATIONS FISCALES</v>
      </c>
      <c r="B110" s="173"/>
    </row>
    <row r="111" spans="1:2" ht="16.5" hidden="1" outlineLevel="1" thickBot="1" x14ac:dyDescent="0.25">
      <c r="A111" s="168" t="str">
        <f>'Processus-activité'!A16</f>
        <v>Activité 3.1. : Conduite de la veille fiscale</v>
      </c>
      <c r="B111" s="169"/>
    </row>
    <row r="112" spans="1:2" ht="15.75" hidden="1" outlineLevel="2" thickBot="1" x14ac:dyDescent="0.25">
      <c r="A112" s="166" t="str">
        <f>Composantes!A48</f>
        <v>3.1.1. Réalisation de la veille juridique nécessaire à l'application des obligations fiscales</v>
      </c>
      <c r="B112" s="11" t="s">
        <v>12</v>
      </c>
    </row>
    <row r="113" spans="1:2" ht="15.75" hidden="1" outlineLevel="2" thickBot="1" x14ac:dyDescent="0.25">
      <c r="A113" s="167"/>
      <c r="B113" s="19" t="s">
        <v>236</v>
      </c>
    </row>
    <row r="114" spans="1:2" ht="15.75" hidden="1" outlineLevel="2" thickBot="1" x14ac:dyDescent="0.25">
      <c r="A114" s="166" t="str">
        <f>Composantes!A49</f>
        <v>3.1.2. Identification des obligations fiscales de l'organisation</v>
      </c>
      <c r="B114" s="11" t="s">
        <v>12</v>
      </c>
    </row>
    <row r="115" spans="1:2" ht="30.75" hidden="1" outlineLevel="2" thickBot="1" x14ac:dyDescent="0.25">
      <c r="A115" s="167"/>
      <c r="B115" s="20" t="s">
        <v>235</v>
      </c>
    </row>
    <row r="116" spans="1:2" ht="15.75" hidden="1" outlineLevel="2" thickBot="1" x14ac:dyDescent="0.25">
      <c r="A116" s="166" t="str">
        <f>Composantes!A50</f>
        <v>3.1.3. Elaboration de l'échéancier fiscal</v>
      </c>
      <c r="B116" s="11" t="s">
        <v>12</v>
      </c>
    </row>
    <row r="117" spans="1:2" ht="15.75" hidden="1" outlineLevel="2" thickBot="1" x14ac:dyDescent="0.25">
      <c r="A117" s="167"/>
      <c r="B117" s="19" t="s">
        <v>234</v>
      </c>
    </row>
    <row r="118" spans="1:2" ht="19.5" hidden="1" customHeight="1" outlineLevel="1" thickBot="1" x14ac:dyDescent="0.25">
      <c r="A118" s="164" t="str">
        <f>'Processus-activité'!A17</f>
        <v>Activité 3.2. : Traitement des opérations relatives à la TVA</v>
      </c>
      <c r="B118" s="165"/>
    </row>
    <row r="119" spans="1:2" ht="15.75" hidden="1" outlineLevel="2" thickBot="1" x14ac:dyDescent="0.25">
      <c r="A119" s="166" t="str">
        <f>Composantes!A51</f>
        <v>3.2.1. Préparation de la déclaration de TVA</v>
      </c>
      <c r="B119" s="11" t="s">
        <v>12</v>
      </c>
    </row>
    <row r="120" spans="1:2" ht="19.5" hidden="1" customHeight="1" outlineLevel="2" thickBot="1" x14ac:dyDescent="0.25">
      <c r="A120" s="167"/>
      <c r="B120" s="20" t="s">
        <v>233</v>
      </c>
    </row>
    <row r="121" spans="1:2" ht="15.75" hidden="1" outlineLevel="2" thickBot="1" x14ac:dyDescent="0.25">
      <c r="A121" s="166" t="str">
        <f>Composantes!A52</f>
        <v xml:space="preserve">3.2.2. Établissement, contrôle et transmission de la déclaration de TVA </v>
      </c>
      <c r="B121" s="11" t="s">
        <v>12</v>
      </c>
    </row>
    <row r="122" spans="1:2" ht="15.75" hidden="1" outlineLevel="2" thickBot="1" x14ac:dyDescent="0.25">
      <c r="A122" s="167"/>
      <c r="B122" s="20" t="s">
        <v>232</v>
      </c>
    </row>
    <row r="123" spans="1:2" ht="15.75" hidden="1" outlineLevel="2" thickBot="1" x14ac:dyDescent="0.25">
      <c r="A123" s="166" t="str">
        <f>Composantes!A53</f>
        <v xml:space="preserve">3.2.3. Enregistrement comptable de la déclaration de TVA </v>
      </c>
      <c r="B123" s="11" t="s">
        <v>12</v>
      </c>
    </row>
    <row r="124" spans="1:2" ht="15.75" hidden="1" outlineLevel="2" thickBot="1" x14ac:dyDescent="0.25">
      <c r="A124" s="167"/>
      <c r="B124" s="20" t="s">
        <v>231</v>
      </c>
    </row>
    <row r="125" spans="1:2" ht="15.75" hidden="1" outlineLevel="2" thickBot="1" x14ac:dyDescent="0.25">
      <c r="A125" s="166" t="str">
        <f>Composantes!A54</f>
        <v>3.2.4. Conseil en matière de régime et d'options de TVA</v>
      </c>
      <c r="B125" s="11" t="s">
        <v>12</v>
      </c>
    </row>
    <row r="126" spans="1:2" ht="15.75" hidden="1" outlineLevel="2" thickBot="1" x14ac:dyDescent="0.25">
      <c r="A126" s="167"/>
      <c r="B126" s="20" t="s">
        <v>230</v>
      </c>
    </row>
    <row r="127" spans="1:2" ht="15.75" hidden="1" outlineLevel="2" thickBot="1" x14ac:dyDescent="0.25">
      <c r="A127" s="166" t="str">
        <f>Composantes!A55</f>
        <v>3.2.5. Contribution  à l'évolution des procédures de traitement et de contrôle de TVA</v>
      </c>
      <c r="B127" s="11" t="s">
        <v>12</v>
      </c>
    </row>
    <row r="128" spans="1:2" ht="30.75" hidden="1" outlineLevel="2" thickBot="1" x14ac:dyDescent="0.25">
      <c r="A128" s="167"/>
      <c r="B128" s="20" t="s">
        <v>229</v>
      </c>
    </row>
    <row r="129" spans="1:2" ht="16.5" hidden="1" outlineLevel="1" thickBot="1" x14ac:dyDescent="0.25">
      <c r="A129" s="164" t="str">
        <f>'Processus-activité'!A18</f>
        <v>Activité 3.3. : Traitement des opérations relatives aux impôts directs</v>
      </c>
      <c r="B129" s="165"/>
    </row>
    <row r="130" spans="1:2" ht="15.75" hidden="1" outlineLevel="2" thickBot="1" x14ac:dyDescent="0.25">
      <c r="A130" s="166" t="str">
        <f>Composantes!A56</f>
        <v>3.3.1 Caractérisation de la situation fiscale de l'entreprise</v>
      </c>
      <c r="B130" s="11" t="s">
        <v>12</v>
      </c>
    </row>
    <row r="131" spans="1:2" ht="13.5" hidden="1" outlineLevel="2" thickBot="1" x14ac:dyDescent="0.25">
      <c r="A131" s="167"/>
      <c r="B131" s="21" t="s">
        <v>228</v>
      </c>
    </row>
    <row r="132" spans="1:2" ht="16.5" hidden="1" customHeight="1" outlineLevel="2" thickBot="1" x14ac:dyDescent="0.25">
      <c r="A132" s="166" t="str">
        <f>Composantes!A57</f>
        <v>3.3.2. Détermination du résultat fiscal (BIC ou IS)</v>
      </c>
      <c r="B132" s="11" t="s">
        <v>12</v>
      </c>
    </row>
    <row r="133" spans="1:2" ht="30.75" hidden="1" outlineLevel="2" thickBot="1" x14ac:dyDescent="0.25">
      <c r="A133" s="167"/>
      <c r="B133" s="20" t="s">
        <v>227</v>
      </c>
    </row>
    <row r="134" spans="1:2" ht="15.75" hidden="1" outlineLevel="2" thickBot="1" x14ac:dyDescent="0.25">
      <c r="A134" s="166" t="str">
        <f>Composantes!A58</f>
        <v>3.3.3. Etablissement, contrôle et transmission de la déclaration du résultat</v>
      </c>
      <c r="B134" s="11" t="s">
        <v>12</v>
      </c>
    </row>
    <row r="135" spans="1:2" ht="15.75" hidden="1" outlineLevel="2" thickBot="1" x14ac:dyDescent="0.25">
      <c r="A135" s="167"/>
      <c r="B135" s="19" t="s">
        <v>226</v>
      </c>
    </row>
    <row r="136" spans="1:2" ht="15.75" hidden="1" outlineLevel="2" thickBot="1" x14ac:dyDescent="0.25">
      <c r="A136" s="166" t="str">
        <f>Composantes!A59</f>
        <v xml:space="preserve">3.3.4. La liquidation et le recouvrement de l'impôt sur les sociétés </v>
      </c>
      <c r="B136" s="11" t="s">
        <v>12</v>
      </c>
    </row>
    <row r="137" spans="1:2" ht="15.75" hidden="1" outlineLevel="2" thickBot="1" x14ac:dyDescent="0.25">
      <c r="A137" s="167"/>
      <c r="B137" s="20" t="s">
        <v>225</v>
      </c>
    </row>
    <row r="138" spans="1:2" ht="15.75" hidden="1" outlineLevel="2" thickBot="1" x14ac:dyDescent="0.25">
      <c r="A138" s="166" t="str">
        <f>Composantes!A60</f>
        <v>3.3.5. Enregistrement des opérations relatives à l'Impôt sur les sociétés (IS)</v>
      </c>
      <c r="B138" s="11" t="s">
        <v>12</v>
      </c>
    </row>
    <row r="139" spans="1:2" ht="15.75" hidden="1" outlineLevel="2" thickBot="1" x14ac:dyDescent="0.25">
      <c r="A139" s="167"/>
      <c r="B139" s="20" t="s">
        <v>224</v>
      </c>
    </row>
    <row r="140" spans="1:2" ht="18" hidden="1" customHeight="1" outlineLevel="2" thickBot="1" x14ac:dyDescent="0.25">
      <c r="A140" s="166" t="str">
        <f>Composantes!A61</f>
        <v>3.3.6. Traitement particulier du régime d'imposition des Très Petites Entreprises</v>
      </c>
      <c r="B140" s="11" t="s">
        <v>12</v>
      </c>
    </row>
    <row r="141" spans="1:2" ht="15.75" hidden="1" outlineLevel="2" thickBot="1" x14ac:dyDescent="0.25">
      <c r="A141" s="167"/>
      <c r="B141" s="20" t="s">
        <v>223</v>
      </c>
    </row>
    <row r="142" spans="1:2" ht="15.75" hidden="1" outlineLevel="2" thickBot="1" x14ac:dyDescent="0.25">
      <c r="A142" s="166" t="str">
        <f>Composantes!A62</f>
        <v>3.3.7. Participation au calcul de l'impôt sur le revenu (IR)</v>
      </c>
      <c r="B142" s="11" t="s">
        <v>12</v>
      </c>
    </row>
    <row r="143" spans="1:2" ht="15.75" hidden="1" outlineLevel="2" thickBot="1" x14ac:dyDescent="0.25">
      <c r="A143" s="167"/>
      <c r="B143" s="20" t="s">
        <v>222</v>
      </c>
    </row>
    <row r="144" spans="1:2" ht="15.75" hidden="1" outlineLevel="2" thickBot="1" x14ac:dyDescent="0.25">
      <c r="A144" s="166" t="str">
        <f>Composantes!A63</f>
        <v>3.3.8. Contribution  à l'évolution des procédures de traitement et de contrôle des impôts directs</v>
      </c>
      <c r="B144" s="11" t="s">
        <v>12</v>
      </c>
    </row>
    <row r="145" spans="1:2" ht="30.75" hidden="1" outlineLevel="2" thickBot="1" x14ac:dyDescent="0.25">
      <c r="A145" s="167"/>
      <c r="B145" s="19" t="s">
        <v>221</v>
      </c>
    </row>
    <row r="146" spans="1:2" ht="16.5" hidden="1" outlineLevel="1" thickBot="1" x14ac:dyDescent="0.25">
      <c r="A146" s="164" t="str">
        <f>'Processus-activité'!A19</f>
        <v>Activité 3.4 : Traitement des cas particuliers et autres impôts</v>
      </c>
      <c r="B146" s="165"/>
    </row>
    <row r="147" spans="1:2" ht="15.75" hidden="1" outlineLevel="2" thickBot="1" x14ac:dyDescent="0.25">
      <c r="A147" s="166" t="str">
        <f>Composantes!A64</f>
        <v>3.4.1. Identification et recensement des autres impôts directs</v>
      </c>
      <c r="B147" s="11" t="s">
        <v>12</v>
      </c>
    </row>
    <row r="148" spans="1:2" ht="15.75" hidden="1" outlineLevel="2" thickBot="1" x14ac:dyDescent="0.25">
      <c r="A148" s="167"/>
      <c r="B148" s="20" t="s">
        <v>220</v>
      </c>
    </row>
    <row r="149" spans="1:2" ht="15.75" hidden="1" outlineLevel="2" thickBot="1" x14ac:dyDescent="0.25">
      <c r="A149" s="166" t="str">
        <f>Composantes!A65</f>
        <v>3.4.2. Recouvrement et enregistrement des autres impôts directs</v>
      </c>
      <c r="B149" s="11" t="s">
        <v>12</v>
      </c>
    </row>
    <row r="150" spans="1:2" ht="15.75" hidden="1" outlineLevel="2" thickBot="1" x14ac:dyDescent="0.25">
      <c r="A150" s="167"/>
      <c r="B150" s="19" t="s">
        <v>219</v>
      </c>
    </row>
    <row r="151" spans="1:2" ht="19.5" collapsed="1" thickBot="1" x14ac:dyDescent="0.25">
      <c r="A151" s="172" t="str">
        <f>'Processus-activité'!A46</f>
        <v>P4 - GESTION DES RELATIONS SOCIALES</v>
      </c>
      <c r="B151" s="173"/>
    </row>
    <row r="152" spans="1:2" ht="16.5" hidden="1" outlineLevel="1" thickBot="1" x14ac:dyDescent="0.25">
      <c r="A152" s="164" t="str">
        <f>'Processus-activité'!A20</f>
        <v>Activité 4.1 : Conduite de la veille sociale</v>
      </c>
      <c r="B152" s="165"/>
    </row>
    <row r="153" spans="1:2" ht="15.75" hidden="1" outlineLevel="2" thickBot="1" x14ac:dyDescent="0.25">
      <c r="A153" s="166" t="str">
        <f>Composantes!A66</f>
        <v>4.1.1 Réalisation d'une veille juridique nécessaire au respect des obligations sociales</v>
      </c>
      <c r="B153" s="11" t="s">
        <v>12</v>
      </c>
    </row>
    <row r="154" spans="1:2" ht="30.75" hidden="1" outlineLevel="2" thickBot="1" x14ac:dyDescent="0.25">
      <c r="A154" s="167"/>
      <c r="B154" s="13" t="s">
        <v>13</v>
      </c>
    </row>
    <row r="155" spans="1:2" ht="15.75" hidden="1" outlineLevel="2" thickBot="1" x14ac:dyDescent="0.25">
      <c r="A155" s="166" t="str">
        <f>Composantes!A67</f>
        <v>4.1.2 Adaptation des procédures et des traitements internes</v>
      </c>
      <c r="B155" s="11" t="s">
        <v>12</v>
      </c>
    </row>
    <row r="156" spans="1:2" ht="15.75" hidden="1" outlineLevel="2" thickBot="1" x14ac:dyDescent="0.25">
      <c r="A156" s="167"/>
      <c r="B156" s="13" t="s">
        <v>15</v>
      </c>
    </row>
    <row r="157" spans="1:2" ht="15.75" hidden="1" outlineLevel="2" thickBot="1" x14ac:dyDescent="0.25">
      <c r="A157" s="166" t="str">
        <f>Composantes!A68</f>
        <v>4.1.3 Mise à jour de l'échéancier social</v>
      </c>
      <c r="B157" s="11" t="s">
        <v>12</v>
      </c>
    </row>
    <row r="158" spans="1:2" ht="15.75" hidden="1" outlineLevel="2" thickBot="1" x14ac:dyDescent="0.25">
      <c r="A158" s="167"/>
      <c r="B158" s="13" t="s">
        <v>218</v>
      </c>
    </row>
    <row r="159" spans="1:2" ht="16.5" hidden="1" outlineLevel="1" thickBot="1" x14ac:dyDescent="0.25">
      <c r="A159" s="164" t="str">
        <f>'Processus-activité'!A21</f>
        <v>Activité 4.2 : Préparation des formalités administratives de gestion du personnel et information des salariés</v>
      </c>
      <c r="B159" s="165"/>
    </row>
    <row r="160" spans="1:2" ht="15.75" hidden="1" outlineLevel="2" thickBot="1" x14ac:dyDescent="0.25">
      <c r="A160" s="166" t="str">
        <f>Composantes!A69</f>
        <v>4.2.1 Établissement des formalités d'embauche et de départ</v>
      </c>
      <c r="B160" s="11" t="s">
        <v>12</v>
      </c>
    </row>
    <row r="161" spans="1:2" ht="15.75" hidden="1" outlineLevel="2" thickBot="1" x14ac:dyDescent="0.25">
      <c r="A161" s="167"/>
      <c r="B161" s="13" t="s">
        <v>217</v>
      </c>
    </row>
    <row r="162" spans="1:2" ht="15.75" hidden="1" outlineLevel="2" thickBot="1" x14ac:dyDescent="0.25">
      <c r="A162" s="166" t="str">
        <f>Composantes!A70</f>
        <v xml:space="preserve">4.2.2 Recueil des informations relatives au suivi de la durée de travail </v>
      </c>
      <c r="B162" s="11" t="s">
        <v>12</v>
      </c>
    </row>
    <row r="163" spans="1:2" ht="30.75" hidden="1" outlineLevel="2" thickBot="1" x14ac:dyDescent="0.25">
      <c r="A163" s="167"/>
      <c r="B163" s="13" t="s">
        <v>17</v>
      </c>
    </row>
    <row r="164" spans="1:2" ht="15.75" hidden="1" outlineLevel="2" thickBot="1" x14ac:dyDescent="0.25">
      <c r="A164" s="166" t="str">
        <f>Composantes!A71</f>
        <v>4.2.3 Recueil des informations relatives au suivi des absences et des congés</v>
      </c>
      <c r="B164" s="11" t="s">
        <v>12</v>
      </c>
    </row>
    <row r="165" spans="1:2" ht="15.75" hidden="1" outlineLevel="2" thickBot="1" x14ac:dyDescent="0.25">
      <c r="A165" s="167"/>
      <c r="B165" s="13" t="s">
        <v>19</v>
      </c>
    </row>
    <row r="166" spans="1:2" ht="16.5" hidden="1" outlineLevel="1" thickBot="1" x14ac:dyDescent="0.25">
      <c r="A166" s="164" t="str">
        <f>'Processus-activité'!A22</f>
        <v>Activité 4.3 : Gestion comptable de la paie et information des salariés</v>
      </c>
      <c r="B166" s="165"/>
    </row>
    <row r="167" spans="1:2" ht="15.75" hidden="1" outlineLevel="2" thickBot="1" x14ac:dyDescent="0.25">
      <c r="A167" s="166" t="str">
        <f>Composantes!A72</f>
        <v>4.3.1. Prise en compte des éléments collectifs nécessaires à l'élaboration des bulletins de paie</v>
      </c>
      <c r="B167" s="11" t="s">
        <v>12</v>
      </c>
    </row>
    <row r="168" spans="1:2" ht="30.75" hidden="1" outlineLevel="2" thickBot="1" x14ac:dyDescent="0.25">
      <c r="A168" s="167"/>
      <c r="B168" s="13" t="s">
        <v>216</v>
      </c>
    </row>
    <row r="169" spans="1:2" ht="15.75" hidden="1" outlineLevel="2" thickBot="1" x14ac:dyDescent="0.25">
      <c r="A169" s="166" t="str">
        <f>Composantes!A73</f>
        <v>4.3.2  Prise en compte des éléments personnels nécessaires à l'élaboration des bulletins de paie</v>
      </c>
      <c r="B169" s="11" t="s">
        <v>12</v>
      </c>
    </row>
    <row r="170" spans="1:2" ht="15.75" hidden="1" outlineLevel="2" thickBot="1" x14ac:dyDescent="0.25">
      <c r="A170" s="167"/>
      <c r="B170" s="13" t="s">
        <v>20</v>
      </c>
    </row>
    <row r="171" spans="1:2" ht="15.75" hidden="1" outlineLevel="2" thickBot="1" x14ac:dyDescent="0.25">
      <c r="A171" s="166" t="str">
        <f>Composantes!A74</f>
        <v>4.3.3 Préparation, établissement et contrôle des déclarations sociales</v>
      </c>
      <c r="B171" s="11" t="s">
        <v>12</v>
      </c>
    </row>
    <row r="172" spans="1:2" ht="15.75" hidden="1" outlineLevel="2" thickBot="1" x14ac:dyDescent="0.25">
      <c r="A172" s="167"/>
      <c r="B172" s="13" t="s">
        <v>215</v>
      </c>
    </row>
    <row r="173" spans="1:2" ht="18" hidden="1" customHeight="1" outlineLevel="2" thickBot="1" x14ac:dyDescent="0.25">
      <c r="A173" s="166" t="str">
        <f>Composantes!A75</f>
        <v xml:space="preserve">4.3.4 Enregistrements dans le journal de paie </v>
      </c>
      <c r="B173" s="11" t="s">
        <v>12</v>
      </c>
    </row>
    <row r="174" spans="1:2" ht="15.75" hidden="1" outlineLevel="2" thickBot="1" x14ac:dyDescent="0.25">
      <c r="A174" s="167"/>
      <c r="B174" s="13" t="s">
        <v>23</v>
      </c>
    </row>
    <row r="175" spans="1:2" ht="15.75" hidden="1" outlineLevel="2" thickBot="1" x14ac:dyDescent="0.25">
      <c r="A175" s="166" t="str">
        <f>Composantes!A76</f>
        <v>4.3.5 Contrôle et comptabilisation de l'épargne salariale</v>
      </c>
      <c r="B175" s="11" t="s">
        <v>12</v>
      </c>
    </row>
    <row r="176" spans="1:2" ht="15.75" hidden="1" outlineLevel="2" thickBot="1" x14ac:dyDescent="0.25">
      <c r="A176" s="167"/>
      <c r="B176" s="13" t="s">
        <v>214</v>
      </c>
    </row>
    <row r="177" spans="1:2" ht="15.75" hidden="1" outlineLevel="2" thickBot="1" x14ac:dyDescent="0.25">
      <c r="A177" s="166" t="str">
        <f>Composantes!A77</f>
        <v>4.3.6 Mise à jour des indicateurs d'un tableau de bord social</v>
      </c>
      <c r="B177" s="11" t="s">
        <v>12</v>
      </c>
    </row>
    <row r="178" spans="1:2" ht="15.75" hidden="1" outlineLevel="2" thickBot="1" x14ac:dyDescent="0.25">
      <c r="A178" s="167"/>
      <c r="B178" s="22" t="s">
        <v>24</v>
      </c>
    </row>
    <row r="179" spans="1:2" ht="16.5" hidden="1" outlineLevel="1" thickBot="1" x14ac:dyDescent="0.25">
      <c r="A179" s="164" t="str">
        <f>'Processus-activité'!A23</f>
        <v>Activité 4.4 : Contribution à la performance du processus  " Gestion des relations sociales " et la recherche de la sécurisation des opérations</v>
      </c>
      <c r="B179" s="165"/>
    </row>
    <row r="180" spans="1:2" ht="15.75" hidden="1" outlineLevel="2" thickBot="1" x14ac:dyDescent="0.25">
      <c r="A180" s="166" t="str">
        <f>Composantes!A78</f>
        <v>4.4.1. Présentation des caractéristiques de l'organisation du processus " Gestion des relations sociales "</v>
      </c>
      <c r="B180" s="11" t="s">
        <v>12</v>
      </c>
    </row>
    <row r="181" spans="1:2" ht="15.75" hidden="1" outlineLevel="2" thickBot="1" x14ac:dyDescent="0.25">
      <c r="A181" s="167"/>
      <c r="B181" s="22" t="s">
        <v>213</v>
      </c>
    </row>
    <row r="182" spans="1:2" ht="15.75" hidden="1" outlineLevel="2" thickBot="1" x14ac:dyDescent="0.25">
      <c r="A182" s="166" t="str">
        <f>Composantes!A79</f>
        <v>4.4.2. Analyse du processus " Gestion des relations sociales "</v>
      </c>
      <c r="B182" s="11" t="s">
        <v>12</v>
      </c>
    </row>
    <row r="183" spans="1:2" ht="15.75" hidden="1" outlineLevel="2" thickBot="1" x14ac:dyDescent="0.25">
      <c r="A183" s="167"/>
      <c r="B183" s="22" t="s">
        <v>212</v>
      </c>
    </row>
    <row r="184" spans="1:2" ht="19.5" collapsed="1" thickBot="1" x14ac:dyDescent="0.25">
      <c r="A184" s="172" t="str">
        <f>'Processus-activité'!A47</f>
        <v>P5- ANALYSE ET PRÉVISION DE L'ACTIVITÉ</v>
      </c>
      <c r="B184" s="173"/>
    </row>
    <row r="185" spans="1:2" ht="16.5" hidden="1" outlineLevel="2" thickBot="1" x14ac:dyDescent="0.25">
      <c r="A185" s="164" t="str">
        <f>'Processus-activité'!A24</f>
        <v>Activité 5.1. : Identification de la structure des coûts</v>
      </c>
      <c r="B185" s="165"/>
    </row>
    <row r="186" spans="1:2" ht="15.75" hidden="1" outlineLevel="2" thickBot="1" x14ac:dyDescent="0.25">
      <c r="A186" s="166" t="str">
        <f>Composantes!A80</f>
        <v>5.1.1. Analyse de la décision de gestion</v>
      </c>
      <c r="B186" s="11" t="s">
        <v>12</v>
      </c>
    </row>
    <row r="187" spans="1:2" ht="15.75" hidden="1" outlineLevel="2" thickBot="1" x14ac:dyDescent="0.25">
      <c r="A187" s="167"/>
      <c r="B187" s="19" t="s">
        <v>211</v>
      </c>
    </row>
    <row r="188" spans="1:2" ht="15.75" hidden="1" outlineLevel="2" thickBot="1" x14ac:dyDescent="0.25">
      <c r="A188" s="166" t="str">
        <f>Composantes!A81</f>
        <v>5.1.2. Recensement des coûts associés à une activité, un produit ou un service de l'organisation</v>
      </c>
      <c r="B188" s="11" t="s">
        <v>12</v>
      </c>
    </row>
    <row r="189" spans="1:2" ht="13.5" hidden="1" outlineLevel="2" thickBot="1" x14ac:dyDescent="0.25">
      <c r="A189" s="167"/>
      <c r="B189" s="14" t="s">
        <v>210</v>
      </c>
    </row>
    <row r="190" spans="1:2" ht="16.5" hidden="1" outlineLevel="2" thickBot="1" x14ac:dyDescent="0.25">
      <c r="A190" s="164" t="str">
        <f>'Processus-activité'!A25</f>
        <v>Activité 5.2. : Calcul, contrôle et analyse des coûts de revient des activités, produits et services de l'organisation</v>
      </c>
      <c r="B190" s="165"/>
    </row>
    <row r="191" spans="1:2" ht="15.75" hidden="1" outlineLevel="2" thickBot="1" x14ac:dyDescent="0.25">
      <c r="A191" s="166" t="str">
        <f>Composantes!A82</f>
        <v xml:space="preserve">5.2.1. Sélection, recherche et extraction des informations pertinentes </v>
      </c>
      <c r="B191" s="11" t="s">
        <v>12</v>
      </c>
    </row>
    <row r="192" spans="1:2" ht="13.5" hidden="1" outlineLevel="2" thickBot="1" x14ac:dyDescent="0.25">
      <c r="A192" s="167"/>
      <c r="B192" s="14" t="s">
        <v>209</v>
      </c>
    </row>
    <row r="193" spans="1:2" ht="15.75" hidden="1" outlineLevel="2" thickBot="1" x14ac:dyDescent="0.25">
      <c r="A193" s="166" t="str">
        <f>Composantes!A83</f>
        <v>5.2.2. Mise en œuvre d'un système de calcul de coûts</v>
      </c>
      <c r="B193" s="11" t="s">
        <v>12</v>
      </c>
    </row>
    <row r="194" spans="1:2" ht="15.75" hidden="1" outlineLevel="2" thickBot="1" x14ac:dyDescent="0.25">
      <c r="A194" s="167"/>
      <c r="B194" s="20" t="s">
        <v>208</v>
      </c>
    </row>
    <row r="195" spans="1:2" ht="15.75" hidden="1" outlineLevel="2" thickBot="1" x14ac:dyDescent="0.25">
      <c r="A195" s="166" t="str">
        <f>Composantes!A84</f>
        <v>5.2.3. Analyse de la démarche mise en œuvre</v>
      </c>
      <c r="B195" s="11" t="s">
        <v>12</v>
      </c>
    </row>
    <row r="196" spans="1:2" ht="15.75" hidden="1" outlineLevel="2" thickBot="1" x14ac:dyDescent="0.25">
      <c r="A196" s="167"/>
      <c r="B196" s="20" t="s">
        <v>207</v>
      </c>
    </row>
    <row r="197" spans="1:2" ht="15.75" hidden="1" outlineLevel="2" thickBot="1" x14ac:dyDescent="0.25">
      <c r="A197" s="166" t="str">
        <f>Composantes!A85</f>
        <v>5.2.4. Evaluation des coûts et des marges et leur suivi</v>
      </c>
      <c r="B197" s="11" t="s">
        <v>12</v>
      </c>
    </row>
    <row r="198" spans="1:2" ht="30.75" hidden="1" outlineLevel="2" thickBot="1" x14ac:dyDescent="0.25">
      <c r="A198" s="167"/>
      <c r="B198" s="20" t="s">
        <v>206</v>
      </c>
    </row>
    <row r="199" spans="1:2" ht="15.75" hidden="1" outlineLevel="2" thickBot="1" x14ac:dyDescent="0.25">
      <c r="A199" s="166" t="str">
        <f>Composantes!A86</f>
        <v xml:space="preserve">5.2.5. Analyse de la variabilité des coûts et des résultats obtenus </v>
      </c>
      <c r="B199" s="11" t="s">
        <v>12</v>
      </c>
    </row>
    <row r="200" spans="1:2" ht="15.75" hidden="1" outlineLevel="2" thickBot="1" x14ac:dyDescent="0.25">
      <c r="A200" s="167"/>
      <c r="B200" s="20" t="s">
        <v>205</v>
      </c>
    </row>
    <row r="201" spans="1:2" ht="16.5" hidden="1" outlineLevel="2" thickBot="1" x14ac:dyDescent="0.25">
      <c r="A201" s="164" t="str">
        <f>'Processus-activité'!A26</f>
        <v xml:space="preserve">Activité 5.3. : Prévision et suivi de l'activité </v>
      </c>
      <c r="B201" s="165"/>
    </row>
    <row r="202" spans="1:2" ht="15.75" hidden="1" outlineLevel="2" thickBot="1" x14ac:dyDescent="0.25">
      <c r="A202" s="166" t="str">
        <f>Composantes!A87</f>
        <v xml:space="preserve">5.3.1. Mise en évidence des écarts entre coûts prévisionnels et coûts réels </v>
      </c>
      <c r="B202" s="11" t="s">
        <v>12</v>
      </c>
    </row>
    <row r="203" spans="1:2" ht="15.75" hidden="1" outlineLevel="2" thickBot="1" x14ac:dyDescent="0.25">
      <c r="A203" s="167"/>
      <c r="B203" s="20" t="s">
        <v>204</v>
      </c>
    </row>
    <row r="204" spans="1:2" ht="15.75" hidden="1" outlineLevel="2" thickBot="1" x14ac:dyDescent="0.25">
      <c r="A204" s="166" t="str">
        <f>Composantes!A88</f>
        <v>5.3.2. Analyse des écarts et formulation de conseils</v>
      </c>
      <c r="B204" s="11" t="s">
        <v>12</v>
      </c>
    </row>
    <row r="205" spans="1:2" ht="15.75" hidden="1" outlineLevel="2" thickBot="1" x14ac:dyDescent="0.25">
      <c r="A205" s="167"/>
      <c r="B205" s="20" t="s">
        <v>203</v>
      </c>
    </row>
    <row r="206" spans="1:2" ht="16.5" hidden="1" outlineLevel="2" thickBot="1" x14ac:dyDescent="0.25">
      <c r="A206" s="164" t="str">
        <f>'Processus-activité'!A27</f>
        <v>Activité 5.4. : Mise en place d'une gestion budgétaire</v>
      </c>
      <c r="B206" s="165"/>
    </row>
    <row r="207" spans="1:2" ht="15.75" hidden="1" outlineLevel="2" thickBot="1" x14ac:dyDescent="0.25">
      <c r="A207" s="166" t="str">
        <f>Composantes!A89</f>
        <v>5.4.1 Prévision des composantes de l'activité</v>
      </c>
      <c r="B207" s="11" t="s">
        <v>12</v>
      </c>
    </row>
    <row r="208" spans="1:2" ht="15.75" hidden="1" outlineLevel="2" thickBot="1" x14ac:dyDescent="0.25">
      <c r="A208" s="167"/>
      <c r="B208" s="20" t="s">
        <v>202</v>
      </c>
    </row>
    <row r="209" spans="1:2" ht="15.75" hidden="1" outlineLevel="2" thickBot="1" x14ac:dyDescent="0.25">
      <c r="A209" s="166" t="str">
        <f>Composantes!A90</f>
        <v>5.4.2. Etablissement des budgets</v>
      </c>
      <c r="B209" s="11" t="s">
        <v>12</v>
      </c>
    </row>
    <row r="210" spans="1:2" ht="21" hidden="1" customHeight="1" outlineLevel="2" thickBot="1" x14ac:dyDescent="0.25">
      <c r="A210" s="167"/>
      <c r="B210" s="20" t="s">
        <v>201</v>
      </c>
    </row>
    <row r="211" spans="1:2" ht="15.75" hidden="1" outlineLevel="2" thickBot="1" x14ac:dyDescent="0.25">
      <c r="A211" s="166" t="str">
        <f>Composantes!A91</f>
        <v>5.4.3 Contrôle et suivi de l'exécution budgétaire</v>
      </c>
      <c r="B211" s="11" t="s">
        <v>12</v>
      </c>
    </row>
    <row r="212" spans="1:2" ht="15.75" hidden="1" outlineLevel="2" thickBot="1" x14ac:dyDescent="0.25">
      <c r="A212" s="167"/>
      <c r="B212" s="20" t="s">
        <v>200</v>
      </c>
    </row>
    <row r="213" spans="1:2" ht="16.5" hidden="1" outlineLevel="2" thickBot="1" x14ac:dyDescent="0.25">
      <c r="A213" s="164" t="str">
        <f>'Processus-activité'!A28</f>
        <v>Activité 5.5. : Elaboration des tableaux de bord opérationnels</v>
      </c>
      <c r="B213" s="165"/>
    </row>
    <row r="214" spans="1:2" ht="19.5" hidden="1" customHeight="1" outlineLevel="2" thickBot="1" x14ac:dyDescent="0.25">
      <c r="A214" s="166" t="str">
        <f>Composantes!A92</f>
        <v>5.5.1 Identification, proposition des critères de performance adaptés au contexte</v>
      </c>
      <c r="B214" s="11" t="s">
        <v>12</v>
      </c>
    </row>
    <row r="215" spans="1:2" ht="15.75" hidden="1" outlineLevel="2" thickBot="1" x14ac:dyDescent="0.25">
      <c r="A215" s="167"/>
      <c r="B215" s="20" t="s">
        <v>199</v>
      </c>
    </row>
    <row r="216" spans="1:2" ht="15.75" hidden="1" outlineLevel="2" thickBot="1" x14ac:dyDescent="0.25">
      <c r="A216" s="166" t="str">
        <f>Composantes!A93</f>
        <v xml:space="preserve">5.5.2 Présentation des tableaux de bord </v>
      </c>
      <c r="B216" s="11" t="s">
        <v>12</v>
      </c>
    </row>
    <row r="217" spans="1:2" ht="15.75" hidden="1" outlineLevel="2" thickBot="1" x14ac:dyDescent="0.25">
      <c r="A217" s="167"/>
      <c r="B217" s="20" t="s">
        <v>198</v>
      </c>
    </row>
    <row r="218" spans="1:2" ht="15.75" hidden="1" outlineLevel="2" thickBot="1" x14ac:dyDescent="0.25">
      <c r="A218" s="166" t="str">
        <f>Composantes!A94</f>
        <v>5.5.3 Participation aux opérations de reporting</v>
      </c>
      <c r="B218" s="11" t="s">
        <v>12</v>
      </c>
    </row>
    <row r="219" spans="1:2" ht="15.75" hidden="1" outlineLevel="2" thickBot="1" x14ac:dyDescent="0.25">
      <c r="A219" s="167"/>
      <c r="B219" s="19" t="s">
        <v>197</v>
      </c>
    </row>
    <row r="220" spans="1:2" ht="19.5" collapsed="1" thickBot="1" x14ac:dyDescent="0.25">
      <c r="A220" s="172" t="str">
        <f>'Processus-activité'!A48</f>
        <v>P6 - ANALYSE DE LA SITUATION FINANCIÈRE</v>
      </c>
      <c r="B220" s="173"/>
    </row>
    <row r="221" spans="1:2" ht="16.5" hidden="1" outlineLevel="1" thickBot="1" x14ac:dyDescent="0.25">
      <c r="A221" s="164" t="str">
        <f>'Processus-activité'!A29</f>
        <v>Activité 6.1. - Analyse de la performance de l'organisation</v>
      </c>
      <c r="B221" s="165"/>
    </row>
    <row r="222" spans="1:2" ht="15.75" hidden="1" outlineLevel="2" thickBot="1" x14ac:dyDescent="0.25">
      <c r="A222" s="166" t="str">
        <f>Composantes!A95</f>
        <v>6.1.1. Analyse et interprétation du compte de résultat (ratios et SIG)</v>
      </c>
      <c r="B222" s="11" t="s">
        <v>12</v>
      </c>
    </row>
    <row r="223" spans="1:2" ht="27.75" hidden="1" customHeight="1" outlineLevel="2" thickBot="1" x14ac:dyDescent="0.25">
      <c r="A223" s="167"/>
      <c r="B223" s="12" t="s">
        <v>196</v>
      </c>
    </row>
    <row r="224" spans="1:2" ht="15.75" hidden="1" outlineLevel="2" thickBot="1" x14ac:dyDescent="0.25">
      <c r="A224" s="166" t="str">
        <f>Composantes!A96</f>
        <v>6.1.2. Analyse de la performance financière de l'organisation (CAF)</v>
      </c>
      <c r="B224" s="11" t="s">
        <v>12</v>
      </c>
    </row>
    <row r="225" spans="1:2" ht="17.25" hidden="1" customHeight="1" outlineLevel="2" thickBot="1" x14ac:dyDescent="0.25">
      <c r="A225" s="167"/>
      <c r="B225" s="12" t="s">
        <v>195</v>
      </c>
    </row>
    <row r="226" spans="1:2" ht="16.5" hidden="1" outlineLevel="1" thickBot="1" x14ac:dyDescent="0.25">
      <c r="A226" s="164" t="str">
        <f>'Processus-activité'!A30</f>
        <v>Activité 6.2. - Analyse de la rentabilité de l'investissement</v>
      </c>
      <c r="B226" s="165"/>
    </row>
    <row r="227" spans="1:2" ht="15.75" hidden="1" outlineLevel="2" thickBot="1" x14ac:dyDescent="0.25">
      <c r="A227" s="166" t="str">
        <f>Composantes!A97</f>
        <v>6.2.1. Interprétation et analyse des informations relatives à un projet d'investissement</v>
      </c>
      <c r="B227" s="11" t="s">
        <v>12</v>
      </c>
    </row>
    <row r="228" spans="1:2" ht="27" hidden="1" customHeight="1" outlineLevel="2" thickBot="1" x14ac:dyDescent="0.25">
      <c r="A228" s="167"/>
      <c r="B228" s="12" t="s">
        <v>193</v>
      </c>
    </row>
    <row r="229" spans="1:2" ht="15.75" hidden="1" outlineLevel="2" thickBot="1" x14ac:dyDescent="0.25">
      <c r="A229" s="166" t="str">
        <f>Composantes!A98</f>
        <v>6.2.2. Sélection de la solution</v>
      </c>
      <c r="B229" s="11" t="s">
        <v>12</v>
      </c>
    </row>
    <row r="230" spans="1:2" ht="13.5" hidden="1" outlineLevel="2" thickBot="1" x14ac:dyDescent="0.25">
      <c r="A230" s="167"/>
      <c r="B230" s="12" t="s">
        <v>194</v>
      </c>
    </row>
    <row r="231" spans="1:2" ht="16.5" hidden="1" outlineLevel="1" thickBot="1" x14ac:dyDescent="0.25">
      <c r="A231" s="164" t="str">
        <f>'Processus-activité'!A31</f>
        <v>Activité 6.3. - Analyse de l'équilibre financier de l'organisation</v>
      </c>
      <c r="B231" s="165"/>
    </row>
    <row r="232" spans="1:2" ht="15.75" hidden="1" outlineLevel="2" thickBot="1" x14ac:dyDescent="0.25">
      <c r="A232" s="166" t="str">
        <f>Composantes!A99</f>
        <v>6.3.1. Elaboration et analyse du bilan fonctionnel et des équilibres financiers</v>
      </c>
      <c r="B232" s="11" t="s">
        <v>12</v>
      </c>
    </row>
    <row r="233" spans="1:2" ht="26.25" hidden="1" customHeight="1" outlineLevel="2" thickBot="1" x14ac:dyDescent="0.25">
      <c r="A233" s="167"/>
      <c r="B233" s="12" t="s">
        <v>192</v>
      </c>
    </row>
    <row r="234" spans="1:2" ht="15.75" hidden="1" outlineLevel="2" thickBot="1" x14ac:dyDescent="0.25">
      <c r="A234" s="166" t="str">
        <f>Composantes!A100</f>
        <v>6.3.2. Analyse des ratios de structure et de l'équilibre financier</v>
      </c>
      <c r="B234" s="11" t="s">
        <v>12</v>
      </c>
    </row>
    <row r="235" spans="1:2" ht="18.75" hidden="1" customHeight="1" outlineLevel="2" thickBot="1" x14ac:dyDescent="0.25">
      <c r="A235" s="167"/>
      <c r="B235" s="12" t="s">
        <v>191</v>
      </c>
    </row>
    <row r="236" spans="1:2" ht="16.5" hidden="1" outlineLevel="1" thickBot="1" x14ac:dyDescent="0.25">
      <c r="A236" s="164" t="str">
        <f>'Processus-activité'!A32</f>
        <v>Activité 6.4. - Analyse de la trésorerie et de la solvabilité de l'organisation</v>
      </c>
      <c r="B236" s="165"/>
    </row>
    <row r="237" spans="1:2" ht="15.75" hidden="1" outlineLevel="2" thickBot="1" x14ac:dyDescent="0.25">
      <c r="A237" s="166" t="str">
        <f>Composantes!A101</f>
        <v xml:space="preserve">6.4.1. Analyse des moyens de financement, évaluation des risques </v>
      </c>
      <c r="B237" s="11" t="s">
        <v>12</v>
      </c>
    </row>
    <row r="238" spans="1:2" ht="13.5" hidden="1" customHeight="1" outlineLevel="2" thickBot="1" x14ac:dyDescent="0.25">
      <c r="A238" s="167"/>
      <c r="B238" s="12" t="s">
        <v>190</v>
      </c>
    </row>
    <row r="239" spans="1:2" ht="15.75" hidden="1" outlineLevel="2" thickBot="1" x14ac:dyDescent="0.25">
      <c r="A239" s="166" t="str">
        <f>Composantes!A102</f>
        <v>6.4.2. Suivi  et analyse de la trésorerie de l'organisation</v>
      </c>
      <c r="B239" s="11" t="s">
        <v>12</v>
      </c>
    </row>
    <row r="240" spans="1:2" ht="13.5" hidden="1" outlineLevel="2" thickBot="1" x14ac:dyDescent="0.25">
      <c r="A240" s="167"/>
      <c r="B240" s="18" t="s">
        <v>189</v>
      </c>
    </row>
    <row r="241" spans="1:2" ht="16.5" hidden="1" outlineLevel="1" thickBot="1" x14ac:dyDescent="0.25">
      <c r="A241" s="164" t="str">
        <f>'Processus-activité'!A33</f>
        <v>Activité 6.5. - Analyse des modalités de financement</v>
      </c>
      <c r="B241" s="165"/>
    </row>
    <row r="242" spans="1:2" ht="15.75" hidden="1" outlineLevel="2" thickBot="1" x14ac:dyDescent="0.25">
      <c r="A242" s="166" t="str">
        <f>Composantes!A103</f>
        <v xml:space="preserve">6.5.1. Participation au choix de  financement de l'activité </v>
      </c>
      <c r="B242" s="11" t="s">
        <v>12</v>
      </c>
    </row>
    <row r="243" spans="1:2" ht="12.75" hidden="1" customHeight="1" outlineLevel="2" thickBot="1" x14ac:dyDescent="0.25">
      <c r="A243" s="167"/>
      <c r="B243" s="12" t="s">
        <v>188</v>
      </c>
    </row>
    <row r="244" spans="1:2" ht="15.75" hidden="1" outlineLevel="2" thickBot="1" x14ac:dyDescent="0.25">
      <c r="A244" s="166" t="str">
        <f>Composantes!A104</f>
        <v>6.5.2. Analyse du choix de financement  de l'investissement</v>
      </c>
      <c r="B244" s="11" t="s">
        <v>12</v>
      </c>
    </row>
    <row r="245" spans="1:2" ht="25.5" hidden="1" customHeight="1" outlineLevel="2" thickBot="1" x14ac:dyDescent="0.25">
      <c r="A245" s="167"/>
      <c r="B245" s="12" t="s">
        <v>187</v>
      </c>
    </row>
    <row r="246" spans="1:2" ht="16.5" hidden="1" outlineLevel="1" thickBot="1" x14ac:dyDescent="0.25">
      <c r="A246" s="164" t="str">
        <f>'Processus-activité'!A34</f>
        <v>Activité 6.6. - Analyse dynamique des flux financiers</v>
      </c>
      <c r="B246" s="165"/>
    </row>
    <row r="247" spans="1:2" ht="15.75" hidden="1" outlineLevel="2" thickBot="1" x14ac:dyDescent="0.25">
      <c r="A247" s="166" t="str">
        <f>Composantes!A105</f>
        <v xml:space="preserve">6.6.1. Interprétation d'un tableau de financement </v>
      </c>
      <c r="B247" s="11" t="s">
        <v>12</v>
      </c>
    </row>
    <row r="248" spans="1:2" ht="13.5" hidden="1" customHeight="1" outlineLevel="2" thickBot="1" x14ac:dyDescent="0.25">
      <c r="A248" s="167"/>
      <c r="B248" s="21" t="s">
        <v>185</v>
      </c>
    </row>
    <row r="249" spans="1:2" ht="15.75" hidden="1" outlineLevel="2" thickBot="1" x14ac:dyDescent="0.25">
      <c r="A249" s="166" t="str">
        <f>Composantes!A106</f>
        <v xml:space="preserve">6.6.2. Interprétation d'un tableau des flux </v>
      </c>
      <c r="B249" s="11" t="s">
        <v>12</v>
      </c>
    </row>
    <row r="250" spans="1:2" ht="15.75" hidden="1" customHeight="1" outlineLevel="2" thickBot="1" x14ac:dyDescent="0.25">
      <c r="A250" s="167"/>
      <c r="B250" s="21" t="s">
        <v>186</v>
      </c>
    </row>
    <row r="251" spans="1:2" ht="19.5" collapsed="1" thickBot="1" x14ac:dyDescent="0.25">
      <c r="A251" s="172" t="str">
        <f>'Processus-activité'!A49</f>
        <v>P7 - FIABILISATION DE L'INFORMATION COMPTABLE ET SYSTEME D'INFORMATION COMPTABLE (SIC)</v>
      </c>
      <c r="B251" s="173"/>
    </row>
    <row r="252" spans="1:2" ht="16.5" hidden="1" outlineLevel="1" thickBot="1" x14ac:dyDescent="0.25">
      <c r="A252" s="164" t="str">
        <f>'Processus-activité'!A35</f>
        <v>Activité 7.1. Recherche d'information</v>
      </c>
      <c r="B252" s="165"/>
    </row>
    <row r="253" spans="1:2" ht="15.75" hidden="1" outlineLevel="2" thickBot="1" x14ac:dyDescent="0.25">
      <c r="A253" s="166" t="str">
        <f>Composantes!A107</f>
        <v>7.1.1. caractérisation du SIC</v>
      </c>
      <c r="B253" s="11" t="s">
        <v>12</v>
      </c>
    </row>
    <row r="254" spans="1:2" ht="13.5" hidden="1" outlineLevel="2" thickBot="1" x14ac:dyDescent="0.25">
      <c r="A254" s="167"/>
      <c r="B254" s="18" t="s">
        <v>281</v>
      </c>
    </row>
    <row r="255" spans="1:2" ht="15.75" hidden="1" outlineLevel="2" thickBot="1" x14ac:dyDescent="0.25">
      <c r="A255" s="166" t="str">
        <f>Composantes!A108</f>
        <v>7.1.2. Evaluation des besoins d'information</v>
      </c>
      <c r="B255" s="11" t="s">
        <v>12</v>
      </c>
    </row>
    <row r="256" spans="1:2" ht="30.75" hidden="1" outlineLevel="2" thickBot="1" x14ac:dyDescent="0.25">
      <c r="A256" s="167"/>
      <c r="B256" s="20" t="s">
        <v>282</v>
      </c>
    </row>
    <row r="257" spans="1:2" ht="15.75" hidden="1" outlineLevel="2" thickBot="1" x14ac:dyDescent="0.25">
      <c r="A257" s="166" t="str">
        <f>Composantes!A109</f>
        <v>7.1.3. Mises en œuvre les méthodes de recherche d'information</v>
      </c>
      <c r="B257" s="11" t="s">
        <v>12</v>
      </c>
    </row>
    <row r="258" spans="1:2" ht="30.75" hidden="1" outlineLevel="2" thickBot="1" x14ac:dyDescent="0.25">
      <c r="A258" s="167"/>
      <c r="B258" s="19" t="s">
        <v>283</v>
      </c>
    </row>
    <row r="259" spans="1:2" ht="15.75" hidden="1" outlineLevel="2" thickBot="1" x14ac:dyDescent="0.25">
      <c r="A259" s="166" t="str">
        <f>Composantes!A110</f>
        <v>7.1.4. Réalisation d'une veille informationnelle</v>
      </c>
      <c r="B259" s="11" t="s">
        <v>12</v>
      </c>
    </row>
    <row r="260" spans="1:2" ht="26.25" hidden="1" outlineLevel="2" thickBot="1" x14ac:dyDescent="0.25">
      <c r="A260" s="167"/>
      <c r="B260" s="18" t="s">
        <v>284</v>
      </c>
    </row>
    <row r="261" spans="1:2" ht="20.25" hidden="1" customHeight="1" outlineLevel="1" thickBot="1" x14ac:dyDescent="0.25">
      <c r="A261" s="164" t="str">
        <f>'Processus-activité'!A36</f>
        <v>Activité 7.2. Gérer les informations de l'organisation</v>
      </c>
      <c r="B261" s="165"/>
    </row>
    <row r="262" spans="1:2" ht="15.75" hidden="1" outlineLevel="2" thickBot="1" x14ac:dyDescent="0.25">
      <c r="A262" s="166" t="str">
        <f>Composantes!A111</f>
        <v>7.2.1 Contrôle de la fiabilité des informations</v>
      </c>
      <c r="B262" s="11" t="s">
        <v>12</v>
      </c>
    </row>
    <row r="263" spans="1:2" ht="15.75" hidden="1" outlineLevel="2" thickBot="1" x14ac:dyDescent="0.25">
      <c r="A263" s="167"/>
      <c r="B263" s="19" t="s">
        <v>285</v>
      </c>
    </row>
    <row r="264" spans="1:2" ht="15.75" hidden="1" outlineLevel="2" thickBot="1" x14ac:dyDescent="0.25">
      <c r="A264" s="166" t="str">
        <f>Composantes!A112</f>
        <v xml:space="preserve">7.2.2 Maintien de la fiabilité et de la sécurité des informations </v>
      </c>
      <c r="B264" s="11" t="s">
        <v>12</v>
      </c>
    </row>
    <row r="265" spans="1:2" ht="18.75" hidden="1" customHeight="1" outlineLevel="2" thickBot="1" x14ac:dyDescent="0.25">
      <c r="A265" s="167"/>
      <c r="B265" s="19" t="s">
        <v>286</v>
      </c>
    </row>
    <row r="266" spans="1:2" ht="15.75" hidden="1" outlineLevel="2" thickBot="1" x14ac:dyDescent="0.25">
      <c r="A266" s="166" t="str">
        <f>Composantes!A113</f>
        <v>7.2.3. Structuration des informations</v>
      </c>
      <c r="B266" s="11" t="s">
        <v>12</v>
      </c>
    </row>
    <row r="267" spans="1:2" ht="15.75" hidden="1" outlineLevel="2" thickBot="1" x14ac:dyDescent="0.25">
      <c r="A267" s="167"/>
      <c r="B267" s="19" t="s">
        <v>287</v>
      </c>
    </row>
    <row r="268" spans="1:2" ht="23.25" hidden="1" customHeight="1" outlineLevel="1" thickBot="1" x14ac:dyDescent="0.25">
      <c r="A268" s="164" t="str">
        <f>'Processus-activité'!A37</f>
        <v>Activité 7.3. Contribuer à la qualité du système d'information</v>
      </c>
      <c r="B268" s="165"/>
    </row>
    <row r="269" spans="1:2" ht="15.75" hidden="1" outlineLevel="2" thickBot="1" x14ac:dyDescent="0.25">
      <c r="A269" s="166" t="str">
        <f>Composantes!A114</f>
        <v xml:space="preserve">7.3.1 Optimisation du traitement de l'information </v>
      </c>
      <c r="B269" s="11" t="s">
        <v>12</v>
      </c>
    </row>
    <row r="270" spans="1:2" ht="15.75" hidden="1" outlineLevel="2" thickBot="1" x14ac:dyDescent="0.25">
      <c r="A270" s="167"/>
      <c r="B270" s="19" t="s">
        <v>288</v>
      </c>
    </row>
    <row r="271" spans="1:2" ht="19.5" hidden="1" customHeight="1" outlineLevel="2" thickBot="1" x14ac:dyDescent="0.25">
      <c r="A271" s="166" t="str">
        <f>Composantes!A115</f>
        <v xml:space="preserve">7.3.2. Participation à l'évolution du système d'information </v>
      </c>
      <c r="B271" s="11" t="s">
        <v>12</v>
      </c>
    </row>
    <row r="272" spans="1:2" ht="30.75" hidden="1" outlineLevel="2" thickBot="1" x14ac:dyDescent="0.25">
      <c r="A272" s="167"/>
      <c r="B272" s="19" t="s">
        <v>289</v>
      </c>
    </row>
    <row r="273" spans="1:2" ht="15.75" hidden="1" outlineLevel="2" thickBot="1" x14ac:dyDescent="0.25">
      <c r="A273" s="170" t="str">
        <f>Composantes!A116</f>
        <v>7.3.3 Contribution à la sécurité du système d'information</v>
      </c>
      <c r="B273" s="23" t="s">
        <v>12</v>
      </c>
    </row>
    <row r="274" spans="1:2" ht="15.75" hidden="1" outlineLevel="2" thickBot="1" x14ac:dyDescent="0.25">
      <c r="A274" s="171"/>
      <c r="B274" s="24" t="s">
        <v>290</v>
      </c>
    </row>
    <row r="275" spans="1:2" collapsed="1" x14ac:dyDescent="0.2"/>
  </sheetData>
  <mergeCells count="159">
    <mergeCell ref="A82:A83"/>
    <mergeCell ref="A70:B70"/>
    <mergeCell ref="A84:A85"/>
    <mergeCell ref="A79:A80"/>
    <mergeCell ref="A110:B110"/>
    <mergeCell ref="A93:A94"/>
    <mergeCell ref="A96:A97"/>
    <mergeCell ref="A136:A137"/>
    <mergeCell ref="A1:B1"/>
    <mergeCell ref="A2:B2"/>
    <mergeCell ref="A11:B11"/>
    <mergeCell ref="A18:A19"/>
    <mergeCell ref="A3:A4"/>
    <mergeCell ref="A68:A69"/>
    <mergeCell ref="A65:B65"/>
    <mergeCell ref="A16:A17"/>
    <mergeCell ref="A59:B59"/>
    <mergeCell ref="A37:A38"/>
    <mergeCell ref="A55:A56"/>
    <mergeCell ref="A57:A58"/>
    <mergeCell ref="A100:B100"/>
    <mergeCell ref="A88:B88"/>
    <mergeCell ref="A81:B81"/>
    <mergeCell ref="A95:B95"/>
    <mergeCell ref="A5:A6"/>
    <mergeCell ref="A7:A8"/>
    <mergeCell ref="A9:A10"/>
    <mergeCell ref="A21:A22"/>
    <mergeCell ref="A28:A29"/>
    <mergeCell ref="A30:A31"/>
    <mergeCell ref="A20:B20"/>
    <mergeCell ref="A12:A13"/>
    <mergeCell ref="A14:A15"/>
    <mergeCell ref="A27:B27"/>
    <mergeCell ref="A25:A26"/>
    <mergeCell ref="A23:A24"/>
    <mergeCell ref="A77:A78"/>
    <mergeCell ref="A35:A36"/>
    <mergeCell ref="A39:A40"/>
    <mergeCell ref="A61:A62"/>
    <mergeCell ref="A63:A64"/>
    <mergeCell ref="A54:B54"/>
    <mergeCell ref="A48:A49"/>
    <mergeCell ref="A60:B60"/>
    <mergeCell ref="A73:A74"/>
    <mergeCell ref="A75:A76"/>
    <mergeCell ref="A32:A33"/>
    <mergeCell ref="A43:A44"/>
    <mergeCell ref="A45:A46"/>
    <mergeCell ref="A47:B47"/>
    <mergeCell ref="A34:B34"/>
    <mergeCell ref="A71:A72"/>
    <mergeCell ref="A50:A51"/>
    <mergeCell ref="A52:A53"/>
    <mergeCell ref="A66:A67"/>
    <mergeCell ref="A41:A42"/>
    <mergeCell ref="A155:A156"/>
    <mergeCell ref="A152:B152"/>
    <mergeCell ref="A151:B151"/>
    <mergeCell ref="A157:A158"/>
    <mergeCell ref="A160:A161"/>
    <mergeCell ref="A159:B159"/>
    <mergeCell ref="A179:B179"/>
    <mergeCell ref="A164:A165"/>
    <mergeCell ref="A130:A131"/>
    <mergeCell ref="A132:A133"/>
    <mergeCell ref="A153:A154"/>
    <mergeCell ref="A144:A145"/>
    <mergeCell ref="A149:A150"/>
    <mergeCell ref="A134:A135"/>
    <mergeCell ref="A166:B166"/>
    <mergeCell ref="A177:A178"/>
    <mergeCell ref="A147:A148"/>
    <mergeCell ref="A146:B146"/>
    <mergeCell ref="A222:A223"/>
    <mergeCell ref="A224:A225"/>
    <mergeCell ref="A227:A228"/>
    <mergeCell ref="A216:A217"/>
    <mergeCell ref="A173:A174"/>
    <mergeCell ref="A175:A176"/>
    <mergeCell ref="A167:A168"/>
    <mergeCell ref="A169:A170"/>
    <mergeCell ref="A171:A172"/>
    <mergeCell ref="A218:A219"/>
    <mergeCell ref="A206:B206"/>
    <mergeCell ref="A213:B213"/>
    <mergeCell ref="A184:B184"/>
    <mergeCell ref="A186:A187"/>
    <mergeCell ref="A220:B220"/>
    <mergeCell ref="A185:B185"/>
    <mergeCell ref="A190:B190"/>
    <mergeCell ref="A201:B201"/>
    <mergeCell ref="A180:A181"/>
    <mergeCell ref="A197:A198"/>
    <mergeCell ref="A199:A200"/>
    <mergeCell ref="A182:A183"/>
    <mergeCell ref="A211:A212"/>
    <mergeCell ref="A202:A203"/>
    <mergeCell ref="A255:A256"/>
    <mergeCell ref="A269:A270"/>
    <mergeCell ref="A271:A272"/>
    <mergeCell ref="A242:A243"/>
    <mergeCell ref="A237:A238"/>
    <mergeCell ref="A273:A274"/>
    <mergeCell ref="A247:A248"/>
    <mergeCell ref="A257:A258"/>
    <mergeCell ref="A266:A267"/>
    <mergeCell ref="A262:A263"/>
    <mergeCell ref="A259:A260"/>
    <mergeCell ref="A249:A250"/>
    <mergeCell ref="A252:B252"/>
    <mergeCell ref="A264:A265"/>
    <mergeCell ref="A261:B261"/>
    <mergeCell ref="A268:B268"/>
    <mergeCell ref="A251:B251"/>
    <mergeCell ref="A204:A205"/>
    <mergeCell ref="A162:A163"/>
    <mergeCell ref="A188:A189"/>
    <mergeCell ref="A138:A139"/>
    <mergeCell ref="A191:A192"/>
    <mergeCell ref="A253:A254"/>
    <mergeCell ref="A244:A245"/>
    <mergeCell ref="A231:B231"/>
    <mergeCell ref="A236:B236"/>
    <mergeCell ref="A221:B221"/>
    <mergeCell ref="A226:B226"/>
    <mergeCell ref="A246:B246"/>
    <mergeCell ref="A239:A240"/>
    <mergeCell ref="A241:B241"/>
    <mergeCell ref="A193:A194"/>
    <mergeCell ref="A195:A196"/>
    <mergeCell ref="A229:A230"/>
    <mergeCell ref="A232:A233"/>
    <mergeCell ref="A234:A235"/>
    <mergeCell ref="A207:A208"/>
    <mergeCell ref="A214:A215"/>
    <mergeCell ref="A209:A210"/>
    <mergeCell ref="A140:A141"/>
    <mergeCell ref="A142:A143"/>
    <mergeCell ref="A86:A87"/>
    <mergeCell ref="A116:A117"/>
    <mergeCell ref="A125:A126"/>
    <mergeCell ref="A127:A128"/>
    <mergeCell ref="A114:A115"/>
    <mergeCell ref="A121:A122"/>
    <mergeCell ref="A123:A124"/>
    <mergeCell ref="A89:A90"/>
    <mergeCell ref="A91:A92"/>
    <mergeCell ref="A118:B118"/>
    <mergeCell ref="A129:B129"/>
    <mergeCell ref="A119:A120"/>
    <mergeCell ref="A98:A99"/>
    <mergeCell ref="A112:A113"/>
    <mergeCell ref="A111:B111"/>
    <mergeCell ref="A103:A104"/>
    <mergeCell ref="A108:A109"/>
    <mergeCell ref="A101:A102"/>
    <mergeCell ref="A105:B105"/>
    <mergeCell ref="A106:A107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2" tint="-0.249977111117893"/>
  </sheetPr>
  <dimension ref="A1:F116"/>
  <sheetViews>
    <sheetView topLeftCell="A64" workbookViewId="0">
      <selection activeCell="B99" sqref="B99"/>
    </sheetView>
  </sheetViews>
  <sheetFormatPr baseColWidth="10" defaultRowHeight="12.75" x14ac:dyDescent="0.2"/>
  <cols>
    <col min="1" max="3" width="62.140625" customWidth="1"/>
    <col min="4" max="4" width="69.140625" customWidth="1"/>
  </cols>
  <sheetData>
    <row r="1" spans="1:6" x14ac:dyDescent="0.2">
      <c r="A1" s="25" t="s">
        <v>291</v>
      </c>
      <c r="B1" s="25" t="s">
        <v>292</v>
      </c>
      <c r="C1" s="25" t="s">
        <v>296</v>
      </c>
      <c r="D1" s="25" t="s">
        <v>295</v>
      </c>
      <c r="F1" s="25"/>
    </row>
    <row r="2" spans="1:6" x14ac:dyDescent="0.2">
      <c r="A2" t="s">
        <v>54</v>
      </c>
      <c r="B2" t="s">
        <v>280</v>
      </c>
      <c r="C2" s="25" t="s">
        <v>52</v>
      </c>
      <c r="D2" t="s">
        <v>53</v>
      </c>
    </row>
    <row r="3" spans="1:6" x14ac:dyDescent="0.2">
      <c r="A3" t="s">
        <v>55</v>
      </c>
      <c r="B3" t="s">
        <v>279</v>
      </c>
      <c r="C3" s="25" t="str">
        <f>C2</f>
        <v>P1 - CONTRÔLE ET TRAITEMENT COMPTABLE DES OPÉRATIONS COMMERCIALES</v>
      </c>
      <c r="D3" t="s">
        <v>53</v>
      </c>
    </row>
    <row r="4" spans="1:6" x14ac:dyDescent="0.2">
      <c r="A4" t="s">
        <v>56</v>
      </c>
      <c r="B4" t="s">
        <v>278</v>
      </c>
      <c r="C4" s="25" t="str">
        <f t="shared" ref="C4:C26" si="0">C3</f>
        <v>P1 - CONTRÔLE ET TRAITEMENT COMPTABLE DES OPÉRATIONS COMMERCIALES</v>
      </c>
      <c r="D4" t="s">
        <v>53</v>
      </c>
    </row>
    <row r="5" spans="1:6" x14ac:dyDescent="0.2">
      <c r="A5" t="s">
        <v>57</v>
      </c>
      <c r="B5" t="s">
        <v>277</v>
      </c>
      <c r="C5" s="25" t="str">
        <f t="shared" si="0"/>
        <v>P1 - CONTRÔLE ET TRAITEMENT COMPTABLE DES OPÉRATIONS COMMERCIALES</v>
      </c>
      <c r="D5" t="s">
        <v>53</v>
      </c>
    </row>
    <row r="6" spans="1:6" x14ac:dyDescent="0.2">
      <c r="A6" t="s">
        <v>59</v>
      </c>
      <c r="B6" t="s">
        <v>276</v>
      </c>
      <c r="C6" s="25" t="str">
        <f t="shared" si="0"/>
        <v>P1 - CONTRÔLE ET TRAITEMENT COMPTABLE DES OPÉRATIONS COMMERCIALES</v>
      </c>
      <c r="D6" s="25" t="s">
        <v>306</v>
      </c>
    </row>
    <row r="7" spans="1:6" x14ac:dyDescent="0.2">
      <c r="A7" t="s">
        <v>1</v>
      </c>
      <c r="B7" t="s">
        <v>275</v>
      </c>
      <c r="C7" s="25" t="str">
        <f t="shared" si="0"/>
        <v>P1 - CONTRÔLE ET TRAITEMENT COMPTABLE DES OPÉRATIONS COMMERCIALES</v>
      </c>
      <c r="D7" s="25" t="s">
        <v>306</v>
      </c>
    </row>
    <row r="8" spans="1:6" x14ac:dyDescent="0.2">
      <c r="A8" t="s">
        <v>2</v>
      </c>
      <c r="B8" t="s">
        <v>274</v>
      </c>
      <c r="C8" s="25" t="str">
        <f t="shared" si="0"/>
        <v>P1 - CONTRÔLE ET TRAITEMENT COMPTABLE DES OPÉRATIONS COMMERCIALES</v>
      </c>
      <c r="D8" s="25" t="s">
        <v>306</v>
      </c>
    </row>
    <row r="9" spans="1:6" x14ac:dyDescent="0.2">
      <c r="A9" t="s">
        <v>60</v>
      </c>
      <c r="B9" t="s">
        <v>273</v>
      </c>
      <c r="C9" s="25" t="str">
        <f t="shared" si="0"/>
        <v>P1 - CONTRÔLE ET TRAITEMENT COMPTABLE DES OPÉRATIONS COMMERCIALES</v>
      </c>
      <c r="D9" s="25" t="s">
        <v>306</v>
      </c>
    </row>
    <row r="10" spans="1:6" x14ac:dyDescent="0.2">
      <c r="A10" t="s">
        <v>61</v>
      </c>
      <c r="B10" s="25" t="s">
        <v>293</v>
      </c>
      <c r="C10" s="25" t="str">
        <f t="shared" si="0"/>
        <v>P1 - CONTRÔLE ET TRAITEMENT COMPTABLE DES OPÉRATIONS COMMERCIALES</v>
      </c>
      <c r="D10" s="25" t="s">
        <v>307</v>
      </c>
    </row>
    <row r="11" spans="1:6" x14ac:dyDescent="0.2">
      <c r="A11" t="s">
        <v>3</v>
      </c>
      <c r="B11" t="s">
        <v>271</v>
      </c>
      <c r="C11" s="25" t="str">
        <f t="shared" si="0"/>
        <v>P1 - CONTRÔLE ET TRAITEMENT COMPTABLE DES OPÉRATIONS COMMERCIALES</v>
      </c>
      <c r="D11" s="25" t="s">
        <v>307</v>
      </c>
    </row>
    <row r="12" spans="1:6" x14ac:dyDescent="0.2">
      <c r="A12" t="s">
        <v>4</v>
      </c>
      <c r="B12" t="s">
        <v>270</v>
      </c>
      <c r="C12" s="25" t="str">
        <f t="shared" si="0"/>
        <v>P1 - CONTRÔLE ET TRAITEMENT COMPTABLE DES OPÉRATIONS COMMERCIALES</v>
      </c>
      <c r="D12" s="25" t="s">
        <v>307</v>
      </c>
    </row>
    <row r="13" spans="1:6" x14ac:dyDescent="0.2">
      <c r="A13" t="s">
        <v>5</v>
      </c>
      <c r="B13" t="s">
        <v>269</v>
      </c>
      <c r="C13" s="25" t="str">
        <f t="shared" si="0"/>
        <v>P1 - CONTRÔLE ET TRAITEMENT COMPTABLE DES OPÉRATIONS COMMERCIALES</v>
      </c>
      <c r="D13" t="s">
        <v>62</v>
      </c>
    </row>
    <row r="14" spans="1:6" x14ac:dyDescent="0.2">
      <c r="A14" t="s">
        <v>6</v>
      </c>
      <c r="B14" t="s">
        <v>63</v>
      </c>
      <c r="C14" s="25" t="str">
        <f t="shared" si="0"/>
        <v>P1 - CONTRÔLE ET TRAITEMENT COMPTABLE DES OPÉRATIONS COMMERCIALES</v>
      </c>
      <c r="D14" t="s">
        <v>62</v>
      </c>
    </row>
    <row r="15" spans="1:6" x14ac:dyDescent="0.2">
      <c r="A15" t="s">
        <v>64</v>
      </c>
      <c r="B15" t="s">
        <v>65</v>
      </c>
      <c r="C15" s="25" t="str">
        <f t="shared" si="0"/>
        <v>P1 - CONTRÔLE ET TRAITEMENT COMPTABLE DES OPÉRATIONS COMMERCIALES</v>
      </c>
      <c r="D15" t="s">
        <v>62</v>
      </c>
    </row>
    <row r="16" spans="1:6" x14ac:dyDescent="0.2">
      <c r="A16" t="s">
        <v>67</v>
      </c>
      <c r="B16" t="s">
        <v>268</v>
      </c>
      <c r="C16" s="25" t="str">
        <f t="shared" si="0"/>
        <v>P1 - CONTRÔLE ET TRAITEMENT COMPTABLE DES OPÉRATIONS COMMERCIALES</v>
      </c>
      <c r="D16" t="s">
        <v>66</v>
      </c>
    </row>
    <row r="17" spans="1:4" x14ac:dyDescent="0.2">
      <c r="A17" t="s">
        <v>68</v>
      </c>
      <c r="B17" t="s">
        <v>267</v>
      </c>
      <c r="C17" s="25" t="str">
        <f t="shared" si="0"/>
        <v>P1 - CONTRÔLE ET TRAITEMENT COMPTABLE DES OPÉRATIONS COMMERCIALES</v>
      </c>
      <c r="D17" t="s">
        <v>66</v>
      </c>
    </row>
    <row r="18" spans="1:4" x14ac:dyDescent="0.2">
      <c r="A18" t="s">
        <v>7</v>
      </c>
      <c r="B18" t="s">
        <v>266</v>
      </c>
      <c r="C18" s="25" t="str">
        <f t="shared" si="0"/>
        <v>P1 - CONTRÔLE ET TRAITEMENT COMPTABLE DES OPÉRATIONS COMMERCIALES</v>
      </c>
      <c r="D18" t="s">
        <v>66</v>
      </c>
    </row>
    <row r="19" spans="1:4" x14ac:dyDescent="0.2">
      <c r="A19" t="s">
        <v>69</v>
      </c>
      <c r="B19" t="s">
        <v>265</v>
      </c>
      <c r="C19" s="25" t="str">
        <f t="shared" si="0"/>
        <v>P1 - CONTRÔLE ET TRAITEMENT COMPTABLE DES OPÉRATIONS COMMERCIALES</v>
      </c>
      <c r="D19" t="s">
        <v>66</v>
      </c>
    </row>
    <row r="20" spans="1:4" x14ac:dyDescent="0.2">
      <c r="A20" t="s">
        <v>70</v>
      </c>
      <c r="B20" t="s">
        <v>264</v>
      </c>
      <c r="C20" s="25" t="str">
        <f t="shared" si="0"/>
        <v>P1 - CONTRÔLE ET TRAITEMENT COMPTABLE DES OPÉRATIONS COMMERCIALES</v>
      </c>
      <c r="D20" t="s">
        <v>66</v>
      </c>
    </row>
    <row r="21" spans="1:4" x14ac:dyDescent="0.2">
      <c r="A21" t="s">
        <v>71</v>
      </c>
      <c r="B21" t="s">
        <v>263</v>
      </c>
      <c r="C21" s="25" t="str">
        <f t="shared" si="0"/>
        <v>P1 - CONTRÔLE ET TRAITEMENT COMPTABLE DES OPÉRATIONS COMMERCIALES</v>
      </c>
      <c r="D21" t="s">
        <v>66</v>
      </c>
    </row>
    <row r="22" spans="1:4" x14ac:dyDescent="0.2">
      <c r="A22" t="s">
        <v>8</v>
      </c>
      <c r="B22" t="s">
        <v>262</v>
      </c>
      <c r="C22" s="25" t="str">
        <f t="shared" si="0"/>
        <v>P1 - CONTRÔLE ET TRAITEMENT COMPTABLE DES OPÉRATIONS COMMERCIALES</v>
      </c>
      <c r="D22" t="s">
        <v>32</v>
      </c>
    </row>
    <row r="23" spans="1:4" x14ac:dyDescent="0.2">
      <c r="A23" t="s">
        <v>72</v>
      </c>
      <c r="B23" t="s">
        <v>261</v>
      </c>
      <c r="C23" s="25" t="str">
        <f t="shared" si="0"/>
        <v>P1 - CONTRÔLE ET TRAITEMENT COMPTABLE DES OPÉRATIONS COMMERCIALES</v>
      </c>
      <c r="D23" t="s">
        <v>32</v>
      </c>
    </row>
    <row r="24" spans="1:4" x14ac:dyDescent="0.2">
      <c r="A24" t="s">
        <v>73</v>
      </c>
      <c r="B24" t="s">
        <v>260</v>
      </c>
      <c r="C24" s="25" t="str">
        <f t="shared" si="0"/>
        <v>P1 - CONTRÔLE ET TRAITEMENT COMPTABLE DES OPÉRATIONS COMMERCIALES</v>
      </c>
      <c r="D24" t="s">
        <v>32</v>
      </c>
    </row>
    <row r="25" spans="1:4" x14ac:dyDescent="0.2">
      <c r="A25" t="s">
        <v>75</v>
      </c>
      <c r="B25" t="s">
        <v>259</v>
      </c>
      <c r="C25" s="25" t="str">
        <f t="shared" si="0"/>
        <v>P1 - CONTRÔLE ET TRAITEMENT COMPTABLE DES OPÉRATIONS COMMERCIALES</v>
      </c>
      <c r="D25" t="s">
        <v>74</v>
      </c>
    </row>
    <row r="26" spans="1:4" x14ac:dyDescent="0.2">
      <c r="A26" t="s">
        <v>76</v>
      </c>
      <c r="B26" t="s">
        <v>258</v>
      </c>
      <c r="C26" s="25" t="str">
        <f t="shared" si="0"/>
        <v>P1 - CONTRÔLE ET TRAITEMENT COMPTABLE DES OPÉRATIONS COMMERCIALES</v>
      </c>
      <c r="D26" t="s">
        <v>74</v>
      </c>
    </row>
    <row r="27" spans="1:4" x14ac:dyDescent="0.2">
      <c r="A27" t="s">
        <v>79</v>
      </c>
      <c r="B27" t="s">
        <v>257</v>
      </c>
      <c r="C27" t="s">
        <v>77</v>
      </c>
      <c r="D27" t="s">
        <v>78</v>
      </c>
    </row>
    <row r="28" spans="1:4" x14ac:dyDescent="0.2">
      <c r="A28" t="s">
        <v>80</v>
      </c>
      <c r="B28" t="s">
        <v>256</v>
      </c>
      <c r="C28" t="s">
        <v>77</v>
      </c>
      <c r="D28" t="s">
        <v>78</v>
      </c>
    </row>
    <row r="29" spans="1:4" x14ac:dyDescent="0.2">
      <c r="A29" t="s">
        <v>82</v>
      </c>
      <c r="B29" t="s">
        <v>255</v>
      </c>
      <c r="C29" t="s">
        <v>77</v>
      </c>
      <c r="D29" t="s">
        <v>81</v>
      </c>
    </row>
    <row r="30" spans="1:4" x14ac:dyDescent="0.2">
      <c r="A30" t="s">
        <v>83</v>
      </c>
      <c r="B30" t="s">
        <v>254</v>
      </c>
      <c r="C30" t="s">
        <v>77</v>
      </c>
      <c r="D30" t="s">
        <v>81</v>
      </c>
    </row>
    <row r="31" spans="1:4" x14ac:dyDescent="0.2">
      <c r="A31" t="s">
        <v>84</v>
      </c>
      <c r="B31" t="s">
        <v>253</v>
      </c>
      <c r="C31" t="s">
        <v>77</v>
      </c>
      <c r="D31" s="25" t="s">
        <v>308</v>
      </c>
    </row>
    <row r="32" spans="1:4" x14ac:dyDescent="0.2">
      <c r="A32" t="s">
        <v>85</v>
      </c>
      <c r="B32" t="s">
        <v>252</v>
      </c>
      <c r="C32" t="s">
        <v>77</v>
      </c>
      <c r="D32" s="25" t="s">
        <v>308</v>
      </c>
    </row>
    <row r="33" spans="1:4" x14ac:dyDescent="0.2">
      <c r="A33" t="s">
        <v>86</v>
      </c>
      <c r="B33" t="s">
        <v>251</v>
      </c>
      <c r="C33" t="s">
        <v>77</v>
      </c>
      <c r="D33" s="25" t="s">
        <v>308</v>
      </c>
    </row>
    <row r="34" spans="1:4" x14ac:dyDescent="0.2">
      <c r="A34" t="s">
        <v>87</v>
      </c>
      <c r="B34" s="25" t="s">
        <v>294</v>
      </c>
      <c r="C34" t="s">
        <v>77</v>
      </c>
      <c r="D34" s="25" t="s">
        <v>308</v>
      </c>
    </row>
    <row r="35" spans="1:4" x14ac:dyDescent="0.2">
      <c r="A35" t="s">
        <v>88</v>
      </c>
      <c r="B35" t="s">
        <v>249</v>
      </c>
      <c r="C35" t="s">
        <v>77</v>
      </c>
      <c r="D35" s="25" t="s">
        <v>308</v>
      </c>
    </row>
    <row r="36" spans="1:4" x14ac:dyDescent="0.2">
      <c r="A36" t="s">
        <v>90</v>
      </c>
      <c r="B36" t="s">
        <v>248</v>
      </c>
      <c r="C36" t="s">
        <v>77</v>
      </c>
      <c r="D36" t="s">
        <v>89</v>
      </c>
    </row>
    <row r="37" spans="1:4" x14ac:dyDescent="0.2">
      <c r="A37" t="s">
        <v>91</v>
      </c>
      <c r="B37" t="s">
        <v>247</v>
      </c>
      <c r="C37" t="s">
        <v>77</v>
      </c>
      <c r="D37" t="s">
        <v>89</v>
      </c>
    </row>
    <row r="38" spans="1:4" x14ac:dyDescent="0.2">
      <c r="A38" t="s">
        <v>92</v>
      </c>
      <c r="B38" t="s">
        <v>246</v>
      </c>
      <c r="C38" t="s">
        <v>77</v>
      </c>
      <c r="D38" t="s">
        <v>89</v>
      </c>
    </row>
    <row r="39" spans="1:4" x14ac:dyDescent="0.2">
      <c r="A39" t="s">
        <v>94</v>
      </c>
      <c r="B39" t="s">
        <v>245</v>
      </c>
      <c r="C39" t="s">
        <v>77</v>
      </c>
      <c r="D39" t="s">
        <v>93</v>
      </c>
    </row>
    <row r="40" spans="1:4" x14ac:dyDescent="0.2">
      <c r="A40" t="s">
        <v>9</v>
      </c>
      <c r="B40" t="s">
        <v>244</v>
      </c>
      <c r="C40" t="s">
        <v>77</v>
      </c>
      <c r="D40" t="s">
        <v>93</v>
      </c>
    </row>
    <row r="41" spans="1:4" x14ac:dyDescent="0.2">
      <c r="A41" t="s">
        <v>95</v>
      </c>
      <c r="B41" t="s">
        <v>243</v>
      </c>
      <c r="C41" t="s">
        <v>77</v>
      </c>
      <c r="D41" t="s">
        <v>93</v>
      </c>
    </row>
    <row r="42" spans="1:4" x14ac:dyDescent="0.2">
      <c r="A42" t="s">
        <v>97</v>
      </c>
      <c r="B42" t="s">
        <v>242</v>
      </c>
      <c r="C42" t="s">
        <v>77</v>
      </c>
      <c r="D42" t="s">
        <v>96</v>
      </c>
    </row>
    <row r="43" spans="1:4" x14ac:dyDescent="0.2">
      <c r="A43" t="s">
        <v>98</v>
      </c>
      <c r="B43" t="s">
        <v>241</v>
      </c>
      <c r="C43" t="s">
        <v>77</v>
      </c>
      <c r="D43" t="s">
        <v>96</v>
      </c>
    </row>
    <row r="44" spans="1:4" x14ac:dyDescent="0.2">
      <c r="A44" t="s">
        <v>100</v>
      </c>
      <c r="B44" t="s">
        <v>240</v>
      </c>
      <c r="C44" t="s">
        <v>77</v>
      </c>
      <c r="D44" t="s">
        <v>99</v>
      </c>
    </row>
    <row r="45" spans="1:4" x14ac:dyDescent="0.2">
      <c r="A45" t="s">
        <v>101</v>
      </c>
      <c r="B45" t="s">
        <v>239</v>
      </c>
      <c r="C45" t="s">
        <v>77</v>
      </c>
      <c r="D45" t="s">
        <v>99</v>
      </c>
    </row>
    <row r="46" spans="1:4" x14ac:dyDescent="0.2">
      <c r="A46" t="s">
        <v>103</v>
      </c>
      <c r="B46" t="s">
        <v>238</v>
      </c>
      <c r="C46" t="s">
        <v>77</v>
      </c>
      <c r="D46" t="s">
        <v>102</v>
      </c>
    </row>
    <row r="47" spans="1:4" x14ac:dyDescent="0.2">
      <c r="A47" t="s">
        <v>104</v>
      </c>
      <c r="B47" t="s">
        <v>237</v>
      </c>
      <c r="C47" t="s">
        <v>77</v>
      </c>
      <c r="D47" t="s">
        <v>102</v>
      </c>
    </row>
    <row r="48" spans="1:4" x14ac:dyDescent="0.2">
      <c r="A48" t="s">
        <v>107</v>
      </c>
      <c r="B48" t="s">
        <v>236</v>
      </c>
      <c r="C48" t="s">
        <v>105</v>
      </c>
      <c r="D48" t="s">
        <v>106</v>
      </c>
    </row>
    <row r="49" spans="1:4" x14ac:dyDescent="0.2">
      <c r="A49" t="s">
        <v>108</v>
      </c>
      <c r="B49" t="s">
        <v>235</v>
      </c>
      <c r="C49" t="s">
        <v>105</v>
      </c>
      <c r="D49" t="s">
        <v>106</v>
      </c>
    </row>
    <row r="50" spans="1:4" x14ac:dyDescent="0.2">
      <c r="A50" t="s">
        <v>109</v>
      </c>
      <c r="B50" t="s">
        <v>234</v>
      </c>
      <c r="C50" t="s">
        <v>105</v>
      </c>
      <c r="D50" t="s">
        <v>106</v>
      </c>
    </row>
    <row r="51" spans="1:4" x14ac:dyDescent="0.2">
      <c r="A51" t="s">
        <v>10</v>
      </c>
      <c r="B51" t="s">
        <v>233</v>
      </c>
      <c r="C51" t="s">
        <v>105</v>
      </c>
      <c r="D51" t="s">
        <v>110</v>
      </c>
    </row>
    <row r="52" spans="1:4" x14ac:dyDescent="0.2">
      <c r="A52" t="s">
        <v>111</v>
      </c>
      <c r="B52" t="s">
        <v>232</v>
      </c>
      <c r="C52" t="s">
        <v>105</v>
      </c>
      <c r="D52" t="s">
        <v>110</v>
      </c>
    </row>
    <row r="53" spans="1:4" x14ac:dyDescent="0.2">
      <c r="A53" t="s">
        <v>112</v>
      </c>
      <c r="B53" t="s">
        <v>231</v>
      </c>
      <c r="C53" t="s">
        <v>105</v>
      </c>
      <c r="D53" t="s">
        <v>110</v>
      </c>
    </row>
    <row r="54" spans="1:4" x14ac:dyDescent="0.2">
      <c r="A54" t="s">
        <v>113</v>
      </c>
      <c r="B54" t="s">
        <v>230</v>
      </c>
      <c r="C54" t="s">
        <v>105</v>
      </c>
      <c r="D54" t="s">
        <v>110</v>
      </c>
    </row>
    <row r="55" spans="1:4" x14ac:dyDescent="0.2">
      <c r="A55" t="s">
        <v>114</v>
      </c>
      <c r="B55" t="s">
        <v>229</v>
      </c>
      <c r="C55" t="s">
        <v>105</v>
      </c>
      <c r="D55" t="s">
        <v>110</v>
      </c>
    </row>
    <row r="56" spans="1:4" x14ac:dyDescent="0.2">
      <c r="A56" t="s">
        <v>116</v>
      </c>
      <c r="B56" t="s">
        <v>228</v>
      </c>
      <c r="C56" t="s">
        <v>105</v>
      </c>
      <c r="D56" t="s">
        <v>115</v>
      </c>
    </row>
    <row r="57" spans="1:4" x14ac:dyDescent="0.2">
      <c r="A57" t="s">
        <v>11</v>
      </c>
      <c r="B57" t="s">
        <v>227</v>
      </c>
      <c r="C57" t="s">
        <v>105</v>
      </c>
      <c r="D57" t="s">
        <v>115</v>
      </c>
    </row>
    <row r="58" spans="1:4" x14ac:dyDescent="0.2">
      <c r="A58" t="s">
        <v>117</v>
      </c>
      <c r="B58" t="s">
        <v>226</v>
      </c>
      <c r="C58" t="s">
        <v>105</v>
      </c>
      <c r="D58" t="s">
        <v>115</v>
      </c>
    </row>
    <row r="59" spans="1:4" x14ac:dyDescent="0.2">
      <c r="A59" t="s">
        <v>118</v>
      </c>
      <c r="B59" t="s">
        <v>225</v>
      </c>
      <c r="C59" t="s">
        <v>105</v>
      </c>
      <c r="D59" t="s">
        <v>115</v>
      </c>
    </row>
    <row r="60" spans="1:4" x14ac:dyDescent="0.2">
      <c r="A60" t="s">
        <v>119</v>
      </c>
      <c r="B60" t="s">
        <v>224</v>
      </c>
      <c r="C60" t="s">
        <v>105</v>
      </c>
      <c r="D60" t="s">
        <v>115</v>
      </c>
    </row>
    <row r="61" spans="1:4" x14ac:dyDescent="0.2">
      <c r="A61" t="s">
        <v>120</v>
      </c>
      <c r="B61" t="s">
        <v>223</v>
      </c>
      <c r="C61" t="s">
        <v>105</v>
      </c>
      <c r="D61" t="s">
        <v>115</v>
      </c>
    </row>
    <row r="62" spans="1:4" x14ac:dyDescent="0.2">
      <c r="A62" t="s">
        <v>121</v>
      </c>
      <c r="B62" t="s">
        <v>222</v>
      </c>
      <c r="C62" t="s">
        <v>105</v>
      </c>
      <c r="D62" t="s">
        <v>115</v>
      </c>
    </row>
    <row r="63" spans="1:4" x14ac:dyDescent="0.2">
      <c r="A63" t="s">
        <v>122</v>
      </c>
      <c r="B63" t="s">
        <v>221</v>
      </c>
      <c r="C63" t="s">
        <v>105</v>
      </c>
      <c r="D63" t="s">
        <v>115</v>
      </c>
    </row>
    <row r="64" spans="1:4" x14ac:dyDescent="0.2">
      <c r="A64" t="s">
        <v>124</v>
      </c>
      <c r="B64" t="s">
        <v>220</v>
      </c>
      <c r="C64" t="s">
        <v>105</v>
      </c>
      <c r="D64" t="s">
        <v>123</v>
      </c>
    </row>
    <row r="65" spans="1:4" x14ac:dyDescent="0.2">
      <c r="A65" t="s">
        <v>125</v>
      </c>
      <c r="B65" t="s">
        <v>219</v>
      </c>
      <c r="C65" t="s">
        <v>105</v>
      </c>
      <c r="D65" t="s">
        <v>123</v>
      </c>
    </row>
    <row r="66" spans="1:4" x14ac:dyDescent="0.2">
      <c r="A66" t="s">
        <v>128</v>
      </c>
      <c r="B66" t="s">
        <v>13</v>
      </c>
      <c r="C66" t="s">
        <v>126</v>
      </c>
      <c r="D66" t="s">
        <v>127</v>
      </c>
    </row>
    <row r="67" spans="1:4" x14ac:dyDescent="0.2">
      <c r="A67" t="s">
        <v>14</v>
      </c>
      <c r="B67" t="s">
        <v>15</v>
      </c>
      <c r="C67" t="s">
        <v>126</v>
      </c>
      <c r="D67" t="s">
        <v>127</v>
      </c>
    </row>
    <row r="68" spans="1:4" x14ac:dyDescent="0.2">
      <c r="A68" t="s">
        <v>129</v>
      </c>
      <c r="B68" t="s">
        <v>218</v>
      </c>
      <c r="C68" t="s">
        <v>126</v>
      </c>
      <c r="D68" t="s">
        <v>127</v>
      </c>
    </row>
    <row r="69" spans="1:4" x14ac:dyDescent="0.2">
      <c r="A69" t="s">
        <v>131</v>
      </c>
      <c r="B69" t="s">
        <v>217</v>
      </c>
      <c r="C69" t="s">
        <v>126</v>
      </c>
      <c r="D69" t="s">
        <v>130</v>
      </c>
    </row>
    <row r="70" spans="1:4" x14ac:dyDescent="0.2">
      <c r="A70" t="s">
        <v>16</v>
      </c>
      <c r="B70" t="s">
        <v>17</v>
      </c>
      <c r="C70" t="s">
        <v>126</v>
      </c>
      <c r="D70" t="s">
        <v>130</v>
      </c>
    </row>
    <row r="71" spans="1:4" x14ac:dyDescent="0.2">
      <c r="A71" t="s">
        <v>18</v>
      </c>
      <c r="B71" t="s">
        <v>19</v>
      </c>
      <c r="C71" t="s">
        <v>126</v>
      </c>
      <c r="D71" t="s">
        <v>130</v>
      </c>
    </row>
    <row r="72" spans="1:4" x14ac:dyDescent="0.2">
      <c r="A72" t="s">
        <v>133</v>
      </c>
      <c r="B72" t="s">
        <v>216</v>
      </c>
      <c r="C72" t="s">
        <v>126</v>
      </c>
      <c r="D72" t="s">
        <v>132</v>
      </c>
    </row>
    <row r="73" spans="1:4" x14ac:dyDescent="0.2">
      <c r="A73" t="s">
        <v>134</v>
      </c>
      <c r="B73" t="s">
        <v>20</v>
      </c>
      <c r="C73" t="s">
        <v>126</v>
      </c>
      <c r="D73" t="s">
        <v>132</v>
      </c>
    </row>
    <row r="74" spans="1:4" x14ac:dyDescent="0.2">
      <c r="A74" t="s">
        <v>21</v>
      </c>
      <c r="B74" t="s">
        <v>215</v>
      </c>
      <c r="C74" t="s">
        <v>126</v>
      </c>
      <c r="D74" t="s">
        <v>132</v>
      </c>
    </row>
    <row r="75" spans="1:4" x14ac:dyDescent="0.2">
      <c r="A75" t="s">
        <v>22</v>
      </c>
      <c r="B75" t="s">
        <v>23</v>
      </c>
      <c r="C75" t="s">
        <v>126</v>
      </c>
      <c r="D75" t="s">
        <v>132</v>
      </c>
    </row>
    <row r="76" spans="1:4" x14ac:dyDescent="0.2">
      <c r="A76" t="s">
        <v>135</v>
      </c>
      <c r="B76" t="s">
        <v>214</v>
      </c>
      <c r="C76" t="s">
        <v>126</v>
      </c>
      <c r="D76" t="s">
        <v>132</v>
      </c>
    </row>
    <row r="77" spans="1:4" x14ac:dyDescent="0.2">
      <c r="A77" t="s">
        <v>136</v>
      </c>
      <c r="B77" t="s">
        <v>24</v>
      </c>
      <c r="C77" t="s">
        <v>126</v>
      </c>
      <c r="D77" t="s">
        <v>132</v>
      </c>
    </row>
    <row r="78" spans="1:4" x14ac:dyDescent="0.2">
      <c r="A78" t="s">
        <v>138</v>
      </c>
      <c r="B78" t="s">
        <v>213</v>
      </c>
      <c r="C78" t="s">
        <v>126</v>
      </c>
      <c r="D78" t="s">
        <v>137</v>
      </c>
    </row>
    <row r="79" spans="1:4" x14ac:dyDescent="0.2">
      <c r="A79" t="s">
        <v>139</v>
      </c>
      <c r="B79" t="s">
        <v>212</v>
      </c>
      <c r="C79" t="s">
        <v>126</v>
      </c>
      <c r="D79" t="s">
        <v>137</v>
      </c>
    </row>
    <row r="80" spans="1:4" x14ac:dyDescent="0.2">
      <c r="A80" t="s">
        <v>25</v>
      </c>
      <c r="B80" t="s">
        <v>211</v>
      </c>
      <c r="C80" t="s">
        <v>33</v>
      </c>
      <c r="D80" t="s">
        <v>140</v>
      </c>
    </row>
    <row r="81" spans="1:4" x14ac:dyDescent="0.2">
      <c r="A81" t="s">
        <v>141</v>
      </c>
      <c r="B81" t="s">
        <v>210</v>
      </c>
      <c r="C81" t="s">
        <v>33</v>
      </c>
      <c r="D81" t="s">
        <v>140</v>
      </c>
    </row>
    <row r="82" spans="1:4" x14ac:dyDescent="0.2">
      <c r="A82" t="s">
        <v>26</v>
      </c>
      <c r="B82" t="s">
        <v>209</v>
      </c>
      <c r="C82" t="s">
        <v>33</v>
      </c>
      <c r="D82" s="25" t="s">
        <v>309</v>
      </c>
    </row>
    <row r="83" spans="1:4" x14ac:dyDescent="0.2">
      <c r="A83" t="s">
        <v>142</v>
      </c>
      <c r="B83" t="s">
        <v>208</v>
      </c>
      <c r="C83" t="s">
        <v>33</v>
      </c>
      <c r="D83" s="25" t="s">
        <v>309</v>
      </c>
    </row>
    <row r="84" spans="1:4" x14ac:dyDescent="0.2">
      <c r="A84" t="s">
        <v>143</v>
      </c>
      <c r="B84" t="s">
        <v>207</v>
      </c>
      <c r="C84" t="s">
        <v>33</v>
      </c>
      <c r="D84" s="25" t="s">
        <v>309</v>
      </c>
    </row>
    <row r="85" spans="1:4" x14ac:dyDescent="0.2">
      <c r="A85" t="s">
        <v>144</v>
      </c>
      <c r="B85" t="s">
        <v>206</v>
      </c>
      <c r="C85" t="s">
        <v>33</v>
      </c>
      <c r="D85" s="25" t="s">
        <v>309</v>
      </c>
    </row>
    <row r="86" spans="1:4" x14ac:dyDescent="0.2">
      <c r="A86" t="s">
        <v>145</v>
      </c>
      <c r="B86" t="s">
        <v>205</v>
      </c>
      <c r="C86" t="s">
        <v>33</v>
      </c>
      <c r="D86" s="25" t="s">
        <v>309</v>
      </c>
    </row>
    <row r="87" spans="1:4" x14ac:dyDescent="0.2">
      <c r="A87" t="s">
        <v>27</v>
      </c>
      <c r="B87" t="s">
        <v>204</v>
      </c>
      <c r="C87" t="s">
        <v>33</v>
      </c>
      <c r="D87" t="s">
        <v>146</v>
      </c>
    </row>
    <row r="88" spans="1:4" x14ac:dyDescent="0.2">
      <c r="A88" t="s">
        <v>28</v>
      </c>
      <c r="B88" t="s">
        <v>203</v>
      </c>
      <c r="C88" t="s">
        <v>33</v>
      </c>
      <c r="D88" t="s">
        <v>146</v>
      </c>
    </row>
    <row r="89" spans="1:4" x14ac:dyDescent="0.2">
      <c r="A89" t="s">
        <v>148</v>
      </c>
      <c r="B89" t="s">
        <v>202</v>
      </c>
      <c r="C89" t="s">
        <v>33</v>
      </c>
      <c r="D89" t="s">
        <v>147</v>
      </c>
    </row>
    <row r="90" spans="1:4" x14ac:dyDescent="0.2">
      <c r="A90" t="s">
        <v>149</v>
      </c>
      <c r="B90" t="s">
        <v>201</v>
      </c>
      <c r="C90" t="s">
        <v>33</v>
      </c>
      <c r="D90" t="s">
        <v>147</v>
      </c>
    </row>
    <row r="91" spans="1:4" x14ac:dyDescent="0.2">
      <c r="A91" t="s">
        <v>150</v>
      </c>
      <c r="B91" t="s">
        <v>200</v>
      </c>
      <c r="C91" t="s">
        <v>33</v>
      </c>
      <c r="D91" t="s">
        <v>147</v>
      </c>
    </row>
    <row r="92" spans="1:4" x14ac:dyDescent="0.2">
      <c r="A92" t="s">
        <v>29</v>
      </c>
      <c r="B92" t="s">
        <v>199</v>
      </c>
      <c r="C92" t="s">
        <v>33</v>
      </c>
      <c r="D92" t="s">
        <v>151</v>
      </c>
    </row>
    <row r="93" spans="1:4" x14ac:dyDescent="0.2">
      <c r="A93" t="s">
        <v>152</v>
      </c>
      <c r="B93" t="s">
        <v>198</v>
      </c>
      <c r="C93" t="s">
        <v>33</v>
      </c>
      <c r="D93" t="s">
        <v>151</v>
      </c>
    </row>
    <row r="94" spans="1:4" x14ac:dyDescent="0.2">
      <c r="A94" t="s">
        <v>30</v>
      </c>
      <c r="B94" t="s">
        <v>197</v>
      </c>
      <c r="C94" t="s">
        <v>33</v>
      </c>
      <c r="D94" t="s">
        <v>151</v>
      </c>
    </row>
    <row r="95" spans="1:4" x14ac:dyDescent="0.2">
      <c r="A95" t="s">
        <v>155</v>
      </c>
      <c r="B95" t="s">
        <v>196</v>
      </c>
      <c r="C95" t="s">
        <v>153</v>
      </c>
      <c r="D95" t="s">
        <v>154</v>
      </c>
    </row>
    <row r="96" spans="1:4" x14ac:dyDescent="0.2">
      <c r="A96" t="s">
        <v>156</v>
      </c>
      <c r="B96" t="s">
        <v>195</v>
      </c>
      <c r="C96" t="s">
        <v>153</v>
      </c>
      <c r="D96" t="s">
        <v>154</v>
      </c>
    </row>
    <row r="97" spans="1:4" x14ac:dyDescent="0.2">
      <c r="A97" t="s">
        <v>158</v>
      </c>
      <c r="B97" t="s">
        <v>193</v>
      </c>
      <c r="C97" t="s">
        <v>153</v>
      </c>
      <c r="D97" t="s">
        <v>157</v>
      </c>
    </row>
    <row r="98" spans="1:4" x14ac:dyDescent="0.2">
      <c r="A98" t="s">
        <v>159</v>
      </c>
      <c r="B98" t="s">
        <v>194</v>
      </c>
      <c r="C98" t="s">
        <v>153</v>
      </c>
      <c r="D98" t="s">
        <v>157</v>
      </c>
    </row>
    <row r="99" spans="1:4" x14ac:dyDescent="0.2">
      <c r="A99" t="s">
        <v>161</v>
      </c>
      <c r="B99" t="s">
        <v>192</v>
      </c>
      <c r="C99" t="s">
        <v>153</v>
      </c>
      <c r="D99" t="s">
        <v>160</v>
      </c>
    </row>
    <row r="100" spans="1:4" x14ac:dyDescent="0.2">
      <c r="A100" t="s">
        <v>162</v>
      </c>
      <c r="B100" t="s">
        <v>191</v>
      </c>
      <c r="C100" t="s">
        <v>153</v>
      </c>
      <c r="D100" t="s">
        <v>160</v>
      </c>
    </row>
    <row r="101" spans="1:4" x14ac:dyDescent="0.2">
      <c r="A101" t="s">
        <v>164</v>
      </c>
      <c r="B101" t="s">
        <v>190</v>
      </c>
      <c r="C101" t="s">
        <v>153</v>
      </c>
      <c r="D101" t="s">
        <v>163</v>
      </c>
    </row>
    <row r="102" spans="1:4" x14ac:dyDescent="0.2">
      <c r="A102" t="s">
        <v>165</v>
      </c>
      <c r="B102" t="s">
        <v>189</v>
      </c>
      <c r="C102" t="s">
        <v>153</v>
      </c>
      <c r="D102" t="s">
        <v>163</v>
      </c>
    </row>
    <row r="103" spans="1:4" x14ac:dyDescent="0.2">
      <c r="A103" t="s">
        <v>167</v>
      </c>
      <c r="B103" t="s">
        <v>188</v>
      </c>
      <c r="C103" t="s">
        <v>153</v>
      </c>
      <c r="D103" t="s">
        <v>166</v>
      </c>
    </row>
    <row r="104" spans="1:4" x14ac:dyDescent="0.2">
      <c r="A104" t="s">
        <v>168</v>
      </c>
      <c r="B104" t="s">
        <v>187</v>
      </c>
      <c r="C104" t="s">
        <v>153</v>
      </c>
      <c r="D104" t="s">
        <v>166</v>
      </c>
    </row>
    <row r="105" spans="1:4" x14ac:dyDescent="0.2">
      <c r="A105" t="s">
        <v>170</v>
      </c>
      <c r="B105" t="s">
        <v>185</v>
      </c>
      <c r="C105" t="s">
        <v>153</v>
      </c>
      <c r="D105" t="s">
        <v>169</v>
      </c>
    </row>
    <row r="106" spans="1:4" x14ac:dyDescent="0.2">
      <c r="A106" t="s">
        <v>171</v>
      </c>
      <c r="B106" t="s">
        <v>186</v>
      </c>
      <c r="C106" t="s">
        <v>153</v>
      </c>
      <c r="D106" t="s">
        <v>169</v>
      </c>
    </row>
    <row r="107" spans="1:4" x14ac:dyDescent="0.2">
      <c r="A107" s="25" t="s">
        <v>311</v>
      </c>
      <c r="B107" t="s">
        <v>281</v>
      </c>
      <c r="C107" t="s">
        <v>172</v>
      </c>
      <c r="D107" t="s">
        <v>173</v>
      </c>
    </row>
    <row r="108" spans="1:4" x14ac:dyDescent="0.2">
      <c r="A108" t="s">
        <v>175</v>
      </c>
      <c r="B108" t="s">
        <v>282</v>
      </c>
      <c r="C108" t="s">
        <v>172</v>
      </c>
      <c r="D108" t="s">
        <v>173</v>
      </c>
    </row>
    <row r="109" spans="1:4" x14ac:dyDescent="0.2">
      <c r="A109" t="s">
        <v>176</v>
      </c>
      <c r="B109" t="s">
        <v>283</v>
      </c>
      <c r="C109" t="s">
        <v>172</v>
      </c>
      <c r="D109" t="s">
        <v>173</v>
      </c>
    </row>
    <row r="110" spans="1:4" x14ac:dyDescent="0.2">
      <c r="A110" t="s">
        <v>177</v>
      </c>
      <c r="B110" t="s">
        <v>284</v>
      </c>
      <c r="C110" t="s">
        <v>172</v>
      </c>
      <c r="D110" t="s">
        <v>173</v>
      </c>
    </row>
    <row r="111" spans="1:4" x14ac:dyDescent="0.2">
      <c r="A111" t="s">
        <v>31</v>
      </c>
      <c r="B111" t="s">
        <v>285</v>
      </c>
      <c r="C111" t="s">
        <v>172</v>
      </c>
      <c r="D111" t="s">
        <v>178</v>
      </c>
    </row>
    <row r="112" spans="1:4" x14ac:dyDescent="0.2">
      <c r="A112" t="s">
        <v>179</v>
      </c>
      <c r="B112" t="s">
        <v>286</v>
      </c>
      <c r="C112" t="s">
        <v>172</v>
      </c>
      <c r="D112" t="s">
        <v>178</v>
      </c>
    </row>
    <row r="113" spans="1:4" x14ac:dyDescent="0.2">
      <c r="A113" t="s">
        <v>180</v>
      </c>
      <c r="B113" t="s">
        <v>287</v>
      </c>
      <c r="C113" t="s">
        <v>172</v>
      </c>
      <c r="D113" t="s">
        <v>178</v>
      </c>
    </row>
    <row r="114" spans="1:4" x14ac:dyDescent="0.2">
      <c r="A114" t="s">
        <v>182</v>
      </c>
      <c r="B114" t="s">
        <v>288</v>
      </c>
      <c r="C114" t="s">
        <v>172</v>
      </c>
      <c r="D114" t="s">
        <v>181</v>
      </c>
    </row>
    <row r="115" spans="1:4" x14ac:dyDescent="0.2">
      <c r="A115" t="s">
        <v>183</v>
      </c>
      <c r="B115" t="s">
        <v>289</v>
      </c>
      <c r="C115" t="s">
        <v>172</v>
      </c>
      <c r="D115" t="s">
        <v>181</v>
      </c>
    </row>
    <row r="116" spans="1:4" x14ac:dyDescent="0.2">
      <c r="A116" t="s">
        <v>184</v>
      </c>
      <c r="B116" t="s">
        <v>290</v>
      </c>
      <c r="C116" t="s">
        <v>172</v>
      </c>
      <c r="D116" t="s">
        <v>181</v>
      </c>
    </row>
  </sheetData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tabColor theme="2" tint="-0.249977111117893"/>
  </sheetPr>
  <dimension ref="A1:J118"/>
  <sheetViews>
    <sheetView topLeftCell="A29" workbookViewId="0">
      <selection activeCell="G52" sqref="G52"/>
    </sheetView>
  </sheetViews>
  <sheetFormatPr baseColWidth="10" defaultRowHeight="12.75" x14ac:dyDescent="0.2"/>
  <sheetData>
    <row r="1" spans="1:1" x14ac:dyDescent="0.2">
      <c r="A1" t="s">
        <v>53</v>
      </c>
    </row>
    <row r="2" spans="1:1" x14ac:dyDescent="0.2">
      <c r="A2" s="25" t="s">
        <v>306</v>
      </c>
    </row>
    <row r="3" spans="1:1" x14ac:dyDescent="0.2">
      <c r="A3" s="25" t="s">
        <v>307</v>
      </c>
    </row>
    <row r="4" spans="1:1" x14ac:dyDescent="0.2">
      <c r="A4" t="s">
        <v>62</v>
      </c>
    </row>
    <row r="5" spans="1:1" x14ac:dyDescent="0.2">
      <c r="A5" t="s">
        <v>66</v>
      </c>
    </row>
    <row r="6" spans="1:1" x14ac:dyDescent="0.2">
      <c r="A6" t="s">
        <v>32</v>
      </c>
    </row>
    <row r="7" spans="1:1" x14ac:dyDescent="0.2">
      <c r="A7" t="s">
        <v>74</v>
      </c>
    </row>
    <row r="8" spans="1:1" x14ac:dyDescent="0.2">
      <c r="A8" t="s">
        <v>78</v>
      </c>
    </row>
    <row r="9" spans="1:1" x14ac:dyDescent="0.2">
      <c r="A9" t="s">
        <v>81</v>
      </c>
    </row>
    <row r="10" spans="1:1" x14ac:dyDescent="0.2">
      <c r="A10" s="25" t="s">
        <v>308</v>
      </c>
    </row>
    <row r="11" spans="1:1" x14ac:dyDescent="0.2">
      <c r="A11" t="s">
        <v>89</v>
      </c>
    </row>
    <row r="12" spans="1:1" x14ac:dyDescent="0.2">
      <c r="A12" t="s">
        <v>93</v>
      </c>
    </row>
    <row r="13" spans="1:1" x14ac:dyDescent="0.2">
      <c r="A13" t="s">
        <v>96</v>
      </c>
    </row>
    <row r="14" spans="1:1" x14ac:dyDescent="0.2">
      <c r="A14" t="s">
        <v>99</v>
      </c>
    </row>
    <row r="15" spans="1:1" x14ac:dyDescent="0.2">
      <c r="A15" t="s">
        <v>102</v>
      </c>
    </row>
    <row r="16" spans="1:1" x14ac:dyDescent="0.2">
      <c r="A16" t="s">
        <v>106</v>
      </c>
    </row>
    <row r="17" spans="1:1" x14ac:dyDescent="0.2">
      <c r="A17" t="s">
        <v>110</v>
      </c>
    </row>
    <row r="18" spans="1:1" x14ac:dyDescent="0.2">
      <c r="A18" t="s">
        <v>115</v>
      </c>
    </row>
    <row r="19" spans="1:1" x14ac:dyDescent="0.2">
      <c r="A19" t="s">
        <v>123</v>
      </c>
    </row>
    <row r="20" spans="1:1" x14ac:dyDescent="0.2">
      <c r="A20" t="s">
        <v>127</v>
      </c>
    </row>
    <row r="21" spans="1:1" x14ac:dyDescent="0.2">
      <c r="A21" t="s">
        <v>130</v>
      </c>
    </row>
    <row r="22" spans="1:1" x14ac:dyDescent="0.2">
      <c r="A22" t="s">
        <v>132</v>
      </c>
    </row>
    <row r="23" spans="1:1" x14ac:dyDescent="0.2">
      <c r="A23" t="s">
        <v>137</v>
      </c>
    </row>
    <row r="24" spans="1:1" x14ac:dyDescent="0.2">
      <c r="A24" t="s">
        <v>140</v>
      </c>
    </row>
    <row r="25" spans="1:1" x14ac:dyDescent="0.2">
      <c r="A25" s="25" t="s">
        <v>309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151</v>
      </c>
    </row>
    <row r="29" spans="1:1" x14ac:dyDescent="0.2">
      <c r="A29" t="s">
        <v>154</v>
      </c>
    </row>
    <row r="30" spans="1:1" x14ac:dyDescent="0.2">
      <c r="A30" t="s">
        <v>157</v>
      </c>
    </row>
    <row r="31" spans="1:1" x14ac:dyDescent="0.2">
      <c r="A31" t="s">
        <v>160</v>
      </c>
    </row>
    <row r="32" spans="1:1" x14ac:dyDescent="0.2">
      <c r="A32" t="s">
        <v>163</v>
      </c>
    </row>
    <row r="33" spans="1:1" x14ac:dyDescent="0.2">
      <c r="A33" t="s">
        <v>166</v>
      </c>
    </row>
    <row r="34" spans="1:1" x14ac:dyDescent="0.2">
      <c r="A34" t="s">
        <v>169</v>
      </c>
    </row>
    <row r="35" spans="1:1" x14ac:dyDescent="0.2">
      <c r="A35" t="s">
        <v>173</v>
      </c>
    </row>
    <row r="36" spans="1:1" x14ac:dyDescent="0.2">
      <c r="A36" t="s">
        <v>178</v>
      </c>
    </row>
    <row r="37" spans="1:1" x14ac:dyDescent="0.2">
      <c r="A37" t="s">
        <v>181</v>
      </c>
    </row>
    <row r="40" spans="1:1" x14ac:dyDescent="0.2">
      <c r="A40">
        <f>COUNTA(lesActivités)</f>
        <v>37</v>
      </c>
    </row>
    <row r="43" spans="1:1" x14ac:dyDescent="0.2">
      <c r="A43" t="s">
        <v>52</v>
      </c>
    </row>
    <row r="44" spans="1:1" x14ac:dyDescent="0.2">
      <c r="A44" t="s">
        <v>77</v>
      </c>
    </row>
    <row r="45" spans="1:1" x14ac:dyDescent="0.2">
      <c r="A45" t="s">
        <v>105</v>
      </c>
    </row>
    <row r="46" spans="1:1" x14ac:dyDescent="0.2">
      <c r="A46" t="s">
        <v>126</v>
      </c>
    </row>
    <row r="47" spans="1:1" x14ac:dyDescent="0.2">
      <c r="A47" t="s">
        <v>33</v>
      </c>
    </row>
    <row r="48" spans="1:1" x14ac:dyDescent="0.2">
      <c r="A48" t="s">
        <v>153</v>
      </c>
    </row>
    <row r="49" spans="1:1" x14ac:dyDescent="0.2">
      <c r="A49" t="s">
        <v>172</v>
      </c>
    </row>
    <row r="118" spans="10:10" x14ac:dyDescent="0.2">
      <c r="J118" t="s">
        <v>58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tabColor theme="2" tint="-0.249977111117893"/>
  </sheetPr>
  <dimension ref="A1:K480"/>
  <sheetViews>
    <sheetView topLeftCell="A109" workbookViewId="0">
      <selection activeCell="A135" sqref="A135"/>
    </sheetView>
  </sheetViews>
  <sheetFormatPr baseColWidth="10" defaultRowHeight="12.75" x14ac:dyDescent="0.2"/>
  <cols>
    <col min="1" max="1" width="106.85546875" customWidth="1"/>
    <col min="3" max="3" width="41.140625" customWidth="1"/>
  </cols>
  <sheetData>
    <row r="1" spans="1:6" x14ac:dyDescent="0.2">
      <c r="A1" s="48" t="s">
        <v>291</v>
      </c>
      <c r="B1" s="176" t="s">
        <v>292</v>
      </c>
      <c r="C1" s="176"/>
      <c r="D1" s="176"/>
      <c r="E1" s="176"/>
      <c r="F1" s="176"/>
    </row>
    <row r="2" spans="1:6" x14ac:dyDescent="0.2">
      <c r="A2" s="49" t="s">
        <v>54</v>
      </c>
      <c r="B2" s="175" t="s">
        <v>280</v>
      </c>
      <c r="C2" s="175"/>
      <c r="D2" s="175"/>
      <c r="E2" s="175"/>
      <c r="F2" s="175"/>
    </row>
    <row r="3" spans="1:6" x14ac:dyDescent="0.2">
      <c r="A3" s="49" t="s">
        <v>55</v>
      </c>
      <c r="B3" s="175" t="s">
        <v>279</v>
      </c>
      <c r="C3" s="175"/>
      <c r="D3" s="175"/>
      <c r="E3" s="175"/>
      <c r="F3" s="175"/>
    </row>
    <row r="4" spans="1:6" x14ac:dyDescent="0.2">
      <c r="A4" s="49" t="s">
        <v>56</v>
      </c>
      <c r="B4" s="175" t="s">
        <v>278</v>
      </c>
      <c r="C4" s="175"/>
      <c r="D4" s="175"/>
      <c r="E4" s="175"/>
      <c r="F4" s="175"/>
    </row>
    <row r="5" spans="1:6" x14ac:dyDescent="0.2">
      <c r="A5" s="49" t="s">
        <v>57</v>
      </c>
      <c r="B5" s="175" t="s">
        <v>277</v>
      </c>
      <c r="C5" s="175"/>
      <c r="D5" s="175"/>
      <c r="E5" s="175"/>
      <c r="F5" s="175"/>
    </row>
    <row r="6" spans="1:6" x14ac:dyDescent="0.2">
      <c r="A6" s="49" t="s">
        <v>59</v>
      </c>
      <c r="B6" s="175" t="s">
        <v>276</v>
      </c>
      <c r="C6" s="175"/>
      <c r="D6" s="175"/>
      <c r="E6" s="175"/>
      <c r="F6" s="175"/>
    </row>
    <row r="7" spans="1:6" x14ac:dyDescent="0.2">
      <c r="A7" s="49" t="s">
        <v>1</v>
      </c>
      <c r="B7" s="175" t="s">
        <v>275</v>
      </c>
      <c r="C7" s="175"/>
      <c r="D7" s="175"/>
      <c r="E7" s="175"/>
      <c r="F7" s="175"/>
    </row>
    <row r="8" spans="1:6" x14ac:dyDescent="0.2">
      <c r="A8" s="49" t="s">
        <v>2</v>
      </c>
      <c r="B8" s="175" t="s">
        <v>274</v>
      </c>
      <c r="C8" s="175"/>
      <c r="D8" s="175"/>
      <c r="E8" s="175"/>
      <c r="F8" s="175"/>
    </row>
    <row r="9" spans="1:6" x14ac:dyDescent="0.2">
      <c r="A9" s="49" t="s">
        <v>60</v>
      </c>
      <c r="B9" s="175" t="s">
        <v>273</v>
      </c>
      <c r="C9" s="175"/>
      <c r="D9" s="175"/>
      <c r="E9" s="175"/>
      <c r="F9" s="175"/>
    </row>
    <row r="10" spans="1:6" x14ac:dyDescent="0.2">
      <c r="A10" s="49" t="s">
        <v>61</v>
      </c>
      <c r="B10" s="175" t="s">
        <v>293</v>
      </c>
      <c r="C10" s="175"/>
      <c r="D10" s="175"/>
      <c r="E10" s="175"/>
      <c r="F10" s="175"/>
    </row>
    <row r="11" spans="1:6" x14ac:dyDescent="0.2">
      <c r="A11" s="49" t="s">
        <v>3</v>
      </c>
      <c r="B11" s="175" t="s">
        <v>271</v>
      </c>
      <c r="C11" s="175"/>
      <c r="D11" s="175"/>
      <c r="E11" s="175"/>
      <c r="F11" s="175"/>
    </row>
    <row r="12" spans="1:6" x14ac:dyDescent="0.2">
      <c r="A12" s="49" t="s">
        <v>4</v>
      </c>
      <c r="B12" s="175" t="s">
        <v>270</v>
      </c>
      <c r="C12" s="175"/>
      <c r="D12" s="175"/>
      <c r="E12" s="175"/>
      <c r="F12" s="175"/>
    </row>
    <row r="13" spans="1:6" x14ac:dyDescent="0.2">
      <c r="A13" s="49" t="s">
        <v>5</v>
      </c>
      <c r="B13" s="175" t="s">
        <v>269</v>
      </c>
      <c r="C13" s="175"/>
      <c r="D13" s="175"/>
      <c r="E13" s="175"/>
      <c r="F13" s="175"/>
    </row>
    <row r="14" spans="1:6" x14ac:dyDescent="0.2">
      <c r="A14" s="49" t="s">
        <v>6</v>
      </c>
      <c r="B14" s="175" t="s">
        <v>63</v>
      </c>
      <c r="C14" s="175"/>
      <c r="D14" s="175"/>
      <c r="E14" s="175"/>
      <c r="F14" s="175"/>
    </row>
    <row r="15" spans="1:6" x14ac:dyDescent="0.2">
      <c r="A15" s="49" t="s">
        <v>64</v>
      </c>
      <c r="B15" s="175" t="s">
        <v>65</v>
      </c>
      <c r="C15" s="175"/>
      <c r="D15" s="175"/>
      <c r="E15" s="175"/>
      <c r="F15" s="175"/>
    </row>
    <row r="16" spans="1:6" x14ac:dyDescent="0.2">
      <c r="A16" s="49" t="s">
        <v>67</v>
      </c>
      <c r="B16" s="175" t="s">
        <v>268</v>
      </c>
      <c r="C16" s="175"/>
      <c r="D16" s="175"/>
      <c r="E16" s="175"/>
      <c r="F16" s="175"/>
    </row>
    <row r="17" spans="1:6" x14ac:dyDescent="0.2">
      <c r="A17" s="49" t="s">
        <v>68</v>
      </c>
      <c r="B17" s="175" t="s">
        <v>267</v>
      </c>
      <c r="C17" s="175"/>
      <c r="D17" s="175"/>
      <c r="E17" s="175"/>
      <c r="F17" s="175"/>
    </row>
    <row r="18" spans="1:6" x14ac:dyDescent="0.2">
      <c r="A18" s="49" t="s">
        <v>7</v>
      </c>
      <c r="B18" s="175" t="s">
        <v>266</v>
      </c>
      <c r="C18" s="175"/>
      <c r="D18" s="175"/>
      <c r="E18" s="175"/>
      <c r="F18" s="175"/>
    </row>
    <row r="19" spans="1:6" x14ac:dyDescent="0.2">
      <c r="A19" s="49" t="s">
        <v>69</v>
      </c>
      <c r="B19" s="175" t="s">
        <v>265</v>
      </c>
      <c r="C19" s="175"/>
      <c r="D19" s="175"/>
      <c r="E19" s="175"/>
      <c r="F19" s="175"/>
    </row>
    <row r="20" spans="1:6" x14ac:dyDescent="0.2">
      <c r="A20" s="49" t="s">
        <v>70</v>
      </c>
      <c r="B20" s="175" t="s">
        <v>264</v>
      </c>
      <c r="C20" s="175"/>
      <c r="D20" s="175"/>
      <c r="E20" s="175"/>
      <c r="F20" s="175"/>
    </row>
    <row r="21" spans="1:6" x14ac:dyDescent="0.2">
      <c r="A21" s="49" t="s">
        <v>71</v>
      </c>
      <c r="B21" s="175" t="s">
        <v>263</v>
      </c>
      <c r="C21" s="175"/>
      <c r="D21" s="175"/>
      <c r="E21" s="175"/>
      <c r="F21" s="175"/>
    </row>
    <row r="22" spans="1:6" x14ac:dyDescent="0.2">
      <c r="A22" s="49" t="s">
        <v>8</v>
      </c>
      <c r="B22" s="175" t="s">
        <v>262</v>
      </c>
      <c r="C22" s="175"/>
      <c r="D22" s="175"/>
      <c r="E22" s="175"/>
      <c r="F22" s="175"/>
    </row>
    <row r="23" spans="1:6" x14ac:dyDescent="0.2">
      <c r="A23" s="49" t="s">
        <v>72</v>
      </c>
      <c r="B23" s="175" t="s">
        <v>261</v>
      </c>
      <c r="C23" s="175"/>
      <c r="D23" s="175"/>
      <c r="E23" s="175"/>
      <c r="F23" s="175"/>
    </row>
    <row r="24" spans="1:6" x14ac:dyDescent="0.2">
      <c r="A24" s="49" t="s">
        <v>73</v>
      </c>
      <c r="B24" s="175" t="s">
        <v>260</v>
      </c>
      <c r="C24" s="175"/>
      <c r="D24" s="175"/>
      <c r="E24" s="175"/>
      <c r="F24" s="175"/>
    </row>
    <row r="25" spans="1:6" ht="25.5" x14ac:dyDescent="0.2">
      <c r="A25" s="49" t="s">
        <v>75</v>
      </c>
      <c r="B25" s="175" t="s">
        <v>259</v>
      </c>
      <c r="C25" s="175"/>
      <c r="D25" s="175"/>
      <c r="E25" s="175"/>
      <c r="F25" s="175"/>
    </row>
    <row r="26" spans="1:6" x14ac:dyDescent="0.2">
      <c r="A26" s="49" t="s">
        <v>76</v>
      </c>
      <c r="B26" s="175" t="s">
        <v>258</v>
      </c>
      <c r="C26" s="175"/>
      <c r="D26" s="175"/>
      <c r="E26" s="175"/>
      <c r="F26" s="175"/>
    </row>
    <row r="27" spans="1:6" x14ac:dyDescent="0.2">
      <c r="A27" s="49" t="s">
        <v>79</v>
      </c>
      <c r="B27" s="175" t="s">
        <v>257</v>
      </c>
      <c r="C27" s="175"/>
      <c r="D27" s="175"/>
      <c r="E27" s="175"/>
      <c r="F27" s="175"/>
    </row>
    <row r="28" spans="1:6" x14ac:dyDescent="0.2">
      <c r="A28" s="49" t="s">
        <v>80</v>
      </c>
      <c r="B28" s="175" t="s">
        <v>256</v>
      </c>
      <c r="C28" s="175"/>
      <c r="D28" s="175"/>
      <c r="E28" s="175"/>
      <c r="F28" s="175"/>
    </row>
    <row r="29" spans="1:6" x14ac:dyDescent="0.2">
      <c r="A29" s="49" t="s">
        <v>82</v>
      </c>
      <c r="B29" s="175" t="s">
        <v>255</v>
      </c>
      <c r="C29" s="175"/>
      <c r="D29" s="175"/>
      <c r="E29" s="175"/>
      <c r="F29" s="175"/>
    </row>
    <row r="30" spans="1:6" x14ac:dyDescent="0.2">
      <c r="A30" s="49" t="s">
        <v>83</v>
      </c>
      <c r="B30" s="175" t="s">
        <v>254</v>
      </c>
      <c r="C30" s="175"/>
      <c r="D30" s="175"/>
      <c r="E30" s="175"/>
      <c r="F30" s="175"/>
    </row>
    <row r="31" spans="1:6" x14ac:dyDescent="0.2">
      <c r="A31" s="49" t="s">
        <v>84</v>
      </c>
      <c r="B31" s="175" t="s">
        <v>253</v>
      </c>
      <c r="C31" s="175"/>
      <c r="D31" s="175"/>
      <c r="E31" s="175"/>
      <c r="F31" s="175"/>
    </row>
    <row r="32" spans="1:6" x14ac:dyDescent="0.2">
      <c r="A32" s="49" t="s">
        <v>85</v>
      </c>
      <c r="B32" s="175" t="s">
        <v>252</v>
      </c>
      <c r="C32" s="175"/>
      <c r="D32" s="175"/>
      <c r="E32" s="175"/>
      <c r="F32" s="175"/>
    </row>
    <row r="33" spans="1:6" x14ac:dyDescent="0.2">
      <c r="A33" s="49" t="s">
        <v>86</v>
      </c>
      <c r="B33" s="175" t="s">
        <v>251</v>
      </c>
      <c r="C33" s="175"/>
      <c r="D33" s="175"/>
      <c r="E33" s="175"/>
      <c r="F33" s="175"/>
    </row>
    <row r="34" spans="1:6" x14ac:dyDescent="0.2">
      <c r="A34" s="49" t="s">
        <v>87</v>
      </c>
      <c r="B34" s="175" t="s">
        <v>294</v>
      </c>
      <c r="C34" s="175"/>
      <c r="D34" s="175"/>
      <c r="E34" s="175"/>
      <c r="F34" s="175"/>
    </row>
    <row r="35" spans="1:6" x14ac:dyDescent="0.2">
      <c r="A35" s="49" t="s">
        <v>88</v>
      </c>
      <c r="B35" s="175" t="s">
        <v>249</v>
      </c>
      <c r="C35" s="175"/>
      <c r="D35" s="175"/>
      <c r="E35" s="175"/>
      <c r="F35" s="175"/>
    </row>
    <row r="36" spans="1:6" x14ac:dyDescent="0.2">
      <c r="A36" s="49" t="s">
        <v>90</v>
      </c>
      <c r="B36" s="175" t="s">
        <v>248</v>
      </c>
      <c r="C36" s="175"/>
      <c r="D36" s="175"/>
      <c r="E36" s="175"/>
      <c r="F36" s="175"/>
    </row>
    <row r="37" spans="1:6" x14ac:dyDescent="0.2">
      <c r="A37" s="49" t="s">
        <v>91</v>
      </c>
      <c r="B37" s="175" t="s">
        <v>247</v>
      </c>
      <c r="C37" s="175"/>
      <c r="D37" s="175"/>
      <c r="E37" s="175"/>
      <c r="F37" s="175"/>
    </row>
    <row r="38" spans="1:6" x14ac:dyDescent="0.2">
      <c r="A38" s="49" t="s">
        <v>92</v>
      </c>
      <c r="B38" s="175" t="s">
        <v>246</v>
      </c>
      <c r="C38" s="175"/>
      <c r="D38" s="175"/>
      <c r="E38" s="175"/>
      <c r="F38" s="175"/>
    </row>
    <row r="39" spans="1:6" x14ac:dyDescent="0.2">
      <c r="A39" s="49" t="s">
        <v>94</v>
      </c>
      <c r="B39" s="175" t="s">
        <v>245</v>
      </c>
      <c r="C39" s="175"/>
      <c r="D39" s="175"/>
      <c r="E39" s="175"/>
      <c r="F39" s="175"/>
    </row>
    <row r="40" spans="1:6" x14ac:dyDescent="0.2">
      <c r="A40" s="49" t="s">
        <v>9</v>
      </c>
      <c r="B40" s="175" t="s">
        <v>244</v>
      </c>
      <c r="C40" s="175"/>
      <c r="D40" s="175"/>
      <c r="E40" s="175"/>
      <c r="F40" s="175"/>
    </row>
    <row r="41" spans="1:6" x14ac:dyDescent="0.2">
      <c r="A41" s="49" t="s">
        <v>95</v>
      </c>
      <c r="B41" s="175" t="s">
        <v>243</v>
      </c>
      <c r="C41" s="175"/>
      <c r="D41" s="175"/>
      <c r="E41" s="175"/>
      <c r="F41" s="175"/>
    </row>
    <row r="42" spans="1:6" x14ac:dyDescent="0.2">
      <c r="A42" s="49" t="s">
        <v>97</v>
      </c>
      <c r="B42" s="175" t="s">
        <v>242</v>
      </c>
      <c r="C42" s="175"/>
      <c r="D42" s="175"/>
      <c r="E42" s="175"/>
      <c r="F42" s="175"/>
    </row>
    <row r="43" spans="1:6" x14ac:dyDescent="0.2">
      <c r="A43" s="49" t="s">
        <v>98</v>
      </c>
      <c r="B43" s="175" t="s">
        <v>241</v>
      </c>
      <c r="C43" s="175"/>
      <c r="D43" s="175"/>
      <c r="E43" s="175"/>
      <c r="F43" s="175"/>
    </row>
    <row r="44" spans="1:6" x14ac:dyDescent="0.2">
      <c r="A44" s="49" t="s">
        <v>100</v>
      </c>
      <c r="B44" s="175" t="s">
        <v>240</v>
      </c>
      <c r="C44" s="175"/>
      <c r="D44" s="175"/>
      <c r="E44" s="175"/>
      <c r="F44" s="175"/>
    </row>
    <row r="45" spans="1:6" x14ac:dyDescent="0.2">
      <c r="A45" s="49" t="s">
        <v>101</v>
      </c>
      <c r="B45" s="175" t="s">
        <v>239</v>
      </c>
      <c r="C45" s="175"/>
      <c r="D45" s="175"/>
      <c r="E45" s="175"/>
      <c r="F45" s="175"/>
    </row>
    <row r="46" spans="1:6" x14ac:dyDescent="0.2">
      <c r="A46" s="49" t="s">
        <v>103</v>
      </c>
      <c r="B46" s="175" t="s">
        <v>238</v>
      </c>
      <c r="C46" s="175"/>
      <c r="D46" s="175"/>
      <c r="E46" s="175"/>
      <c r="F46" s="175"/>
    </row>
    <row r="47" spans="1:6" x14ac:dyDescent="0.2">
      <c r="A47" s="49" t="s">
        <v>104</v>
      </c>
      <c r="B47" s="175" t="s">
        <v>237</v>
      </c>
      <c r="C47" s="175"/>
      <c r="D47" s="175"/>
      <c r="E47" s="175"/>
      <c r="F47" s="175"/>
    </row>
    <row r="48" spans="1:6" x14ac:dyDescent="0.2">
      <c r="A48" s="49" t="s">
        <v>107</v>
      </c>
      <c r="B48" s="175" t="s">
        <v>236</v>
      </c>
      <c r="C48" s="175"/>
      <c r="D48" s="175"/>
      <c r="E48" s="175"/>
      <c r="F48" s="175"/>
    </row>
    <row r="49" spans="1:6" x14ac:dyDescent="0.2">
      <c r="A49" s="49" t="s">
        <v>108</v>
      </c>
      <c r="B49" s="175" t="s">
        <v>235</v>
      </c>
      <c r="C49" s="175"/>
      <c r="D49" s="175"/>
      <c r="E49" s="175"/>
      <c r="F49" s="175"/>
    </row>
    <row r="50" spans="1:6" x14ac:dyDescent="0.2">
      <c r="A50" s="49" t="s">
        <v>109</v>
      </c>
      <c r="B50" s="175" t="s">
        <v>234</v>
      </c>
      <c r="C50" s="175"/>
      <c r="D50" s="175"/>
      <c r="E50" s="175"/>
      <c r="F50" s="175"/>
    </row>
    <row r="51" spans="1:6" x14ac:dyDescent="0.2">
      <c r="A51" s="49" t="s">
        <v>10</v>
      </c>
      <c r="B51" s="175" t="s">
        <v>233</v>
      </c>
      <c r="C51" s="175"/>
      <c r="D51" s="175"/>
      <c r="E51" s="175"/>
      <c r="F51" s="175"/>
    </row>
    <row r="52" spans="1:6" x14ac:dyDescent="0.2">
      <c r="A52" s="49" t="s">
        <v>111</v>
      </c>
      <c r="B52" s="175" t="s">
        <v>232</v>
      </c>
      <c r="C52" s="175"/>
      <c r="D52" s="175"/>
      <c r="E52" s="175"/>
      <c r="F52" s="175"/>
    </row>
    <row r="53" spans="1:6" x14ac:dyDescent="0.2">
      <c r="A53" s="49" t="s">
        <v>112</v>
      </c>
      <c r="B53" s="175" t="s">
        <v>231</v>
      </c>
      <c r="C53" s="175"/>
      <c r="D53" s="175"/>
      <c r="E53" s="175"/>
      <c r="F53" s="175"/>
    </row>
    <row r="54" spans="1:6" x14ac:dyDescent="0.2">
      <c r="A54" s="49" t="s">
        <v>113</v>
      </c>
      <c r="B54" s="175" t="s">
        <v>230</v>
      </c>
      <c r="C54" s="175"/>
      <c r="D54" s="175"/>
      <c r="E54" s="175"/>
      <c r="F54" s="175"/>
    </row>
    <row r="55" spans="1:6" x14ac:dyDescent="0.2">
      <c r="A55" s="49" t="s">
        <v>114</v>
      </c>
      <c r="B55" s="175" t="s">
        <v>229</v>
      </c>
      <c r="C55" s="175"/>
      <c r="D55" s="175"/>
      <c r="E55" s="175"/>
      <c r="F55" s="175"/>
    </row>
    <row r="56" spans="1:6" x14ac:dyDescent="0.2">
      <c r="A56" s="49" t="s">
        <v>116</v>
      </c>
      <c r="B56" s="175" t="s">
        <v>228</v>
      </c>
      <c r="C56" s="175"/>
      <c r="D56" s="175"/>
      <c r="E56" s="175"/>
      <c r="F56" s="175"/>
    </row>
    <row r="57" spans="1:6" x14ac:dyDescent="0.2">
      <c r="A57" s="49" t="s">
        <v>11</v>
      </c>
      <c r="B57" s="175" t="s">
        <v>227</v>
      </c>
      <c r="C57" s="175"/>
      <c r="D57" s="175"/>
      <c r="E57" s="175"/>
      <c r="F57" s="175"/>
    </row>
    <row r="58" spans="1:6" x14ac:dyDescent="0.2">
      <c r="A58" s="49" t="s">
        <v>117</v>
      </c>
      <c r="B58" s="175" t="s">
        <v>226</v>
      </c>
      <c r="C58" s="175"/>
      <c r="D58" s="175"/>
      <c r="E58" s="175"/>
      <c r="F58" s="175"/>
    </row>
    <row r="59" spans="1:6" x14ac:dyDescent="0.2">
      <c r="A59" s="49" t="s">
        <v>118</v>
      </c>
      <c r="B59" s="175" t="s">
        <v>225</v>
      </c>
      <c r="C59" s="175"/>
      <c r="D59" s="175"/>
      <c r="E59" s="175"/>
      <c r="F59" s="175"/>
    </row>
    <row r="60" spans="1:6" x14ac:dyDescent="0.2">
      <c r="A60" s="49" t="s">
        <v>119</v>
      </c>
      <c r="B60" s="175" t="s">
        <v>224</v>
      </c>
      <c r="C60" s="175"/>
      <c r="D60" s="175"/>
      <c r="E60" s="175"/>
      <c r="F60" s="175"/>
    </row>
    <row r="61" spans="1:6" x14ac:dyDescent="0.2">
      <c r="A61" s="49" t="s">
        <v>120</v>
      </c>
      <c r="B61" s="175" t="s">
        <v>223</v>
      </c>
      <c r="C61" s="175"/>
      <c r="D61" s="175"/>
      <c r="E61" s="175"/>
      <c r="F61" s="175"/>
    </row>
    <row r="62" spans="1:6" x14ac:dyDescent="0.2">
      <c r="A62" s="49" t="s">
        <v>121</v>
      </c>
      <c r="B62" s="175" t="s">
        <v>222</v>
      </c>
      <c r="C62" s="175"/>
      <c r="D62" s="175"/>
      <c r="E62" s="175"/>
      <c r="F62" s="175"/>
    </row>
    <row r="63" spans="1:6" x14ac:dyDescent="0.2">
      <c r="A63" s="49" t="s">
        <v>122</v>
      </c>
      <c r="B63" s="175" t="s">
        <v>221</v>
      </c>
      <c r="C63" s="175"/>
      <c r="D63" s="175"/>
      <c r="E63" s="175"/>
      <c r="F63" s="175"/>
    </row>
    <row r="64" spans="1:6" x14ac:dyDescent="0.2">
      <c r="A64" s="49" t="s">
        <v>124</v>
      </c>
      <c r="B64" s="175" t="s">
        <v>220</v>
      </c>
      <c r="C64" s="175"/>
      <c r="D64" s="175"/>
      <c r="E64" s="175"/>
      <c r="F64" s="175"/>
    </row>
    <row r="65" spans="1:6" x14ac:dyDescent="0.2">
      <c r="A65" s="49" t="s">
        <v>125</v>
      </c>
      <c r="B65" s="175" t="s">
        <v>219</v>
      </c>
      <c r="C65" s="175"/>
      <c r="D65" s="175"/>
      <c r="E65" s="175"/>
      <c r="F65" s="175"/>
    </row>
    <row r="66" spans="1:6" x14ac:dyDescent="0.2">
      <c r="A66" s="49" t="s">
        <v>128</v>
      </c>
      <c r="B66" s="175" t="s">
        <v>13</v>
      </c>
      <c r="C66" s="175"/>
      <c r="D66" s="175"/>
      <c r="E66" s="175"/>
      <c r="F66" s="175"/>
    </row>
    <row r="67" spans="1:6" x14ac:dyDescent="0.2">
      <c r="A67" s="49" t="s">
        <v>14</v>
      </c>
      <c r="B67" s="175" t="s">
        <v>15</v>
      </c>
      <c r="C67" s="175"/>
      <c r="D67" s="175"/>
      <c r="E67" s="175"/>
      <c r="F67" s="175"/>
    </row>
    <row r="68" spans="1:6" x14ac:dyDescent="0.2">
      <c r="A68" s="49" t="s">
        <v>129</v>
      </c>
      <c r="B68" s="175" t="s">
        <v>218</v>
      </c>
      <c r="C68" s="175"/>
      <c r="D68" s="175"/>
      <c r="E68" s="175"/>
      <c r="F68" s="175"/>
    </row>
    <row r="69" spans="1:6" x14ac:dyDescent="0.2">
      <c r="A69" s="49" t="s">
        <v>131</v>
      </c>
      <c r="B69" s="175" t="s">
        <v>217</v>
      </c>
      <c r="C69" s="175"/>
      <c r="D69" s="175"/>
      <c r="E69" s="175"/>
      <c r="F69" s="175"/>
    </row>
    <row r="70" spans="1:6" x14ac:dyDescent="0.2">
      <c r="A70" s="49" t="s">
        <v>16</v>
      </c>
      <c r="B70" s="175" t="s">
        <v>17</v>
      </c>
      <c r="C70" s="175"/>
      <c r="D70" s="175"/>
      <c r="E70" s="175"/>
      <c r="F70" s="175"/>
    </row>
    <row r="71" spans="1:6" x14ac:dyDescent="0.2">
      <c r="A71" s="49" t="s">
        <v>18</v>
      </c>
      <c r="B71" s="175" t="s">
        <v>19</v>
      </c>
      <c r="C71" s="175"/>
      <c r="D71" s="175"/>
      <c r="E71" s="175"/>
      <c r="F71" s="175"/>
    </row>
    <row r="72" spans="1:6" x14ac:dyDescent="0.2">
      <c r="A72" s="49" t="s">
        <v>133</v>
      </c>
      <c r="B72" s="175" t="s">
        <v>216</v>
      </c>
      <c r="C72" s="175"/>
      <c r="D72" s="175"/>
      <c r="E72" s="175"/>
      <c r="F72" s="175"/>
    </row>
    <row r="73" spans="1:6" x14ac:dyDescent="0.2">
      <c r="A73" s="49" t="s">
        <v>134</v>
      </c>
      <c r="B73" s="175" t="s">
        <v>20</v>
      </c>
      <c r="C73" s="175"/>
      <c r="D73" s="175"/>
      <c r="E73" s="175"/>
      <c r="F73" s="175"/>
    </row>
    <row r="74" spans="1:6" x14ac:dyDescent="0.2">
      <c r="A74" s="49" t="s">
        <v>21</v>
      </c>
      <c r="B74" s="175" t="s">
        <v>215</v>
      </c>
      <c r="C74" s="175"/>
      <c r="D74" s="175"/>
      <c r="E74" s="175"/>
      <c r="F74" s="175"/>
    </row>
    <row r="75" spans="1:6" x14ac:dyDescent="0.2">
      <c r="A75" s="49" t="s">
        <v>22</v>
      </c>
      <c r="B75" s="175" t="s">
        <v>23</v>
      </c>
      <c r="C75" s="175"/>
      <c r="D75" s="175"/>
      <c r="E75" s="175"/>
      <c r="F75" s="175"/>
    </row>
    <row r="76" spans="1:6" x14ac:dyDescent="0.2">
      <c r="A76" s="49" t="s">
        <v>135</v>
      </c>
      <c r="B76" s="175" t="s">
        <v>214</v>
      </c>
      <c r="C76" s="175"/>
      <c r="D76" s="175"/>
      <c r="E76" s="175"/>
      <c r="F76" s="175"/>
    </row>
    <row r="77" spans="1:6" x14ac:dyDescent="0.2">
      <c r="A77" s="49" t="s">
        <v>136</v>
      </c>
      <c r="B77" s="175" t="s">
        <v>24</v>
      </c>
      <c r="C77" s="175"/>
      <c r="D77" s="175"/>
      <c r="E77" s="175"/>
      <c r="F77" s="175"/>
    </row>
    <row r="78" spans="1:6" x14ac:dyDescent="0.2">
      <c r="A78" s="49" t="s">
        <v>138</v>
      </c>
      <c r="B78" s="175" t="s">
        <v>213</v>
      </c>
      <c r="C78" s="175"/>
      <c r="D78" s="175"/>
      <c r="E78" s="175"/>
      <c r="F78" s="175"/>
    </row>
    <row r="79" spans="1:6" x14ac:dyDescent="0.2">
      <c r="A79" s="49" t="s">
        <v>139</v>
      </c>
      <c r="B79" s="175" t="s">
        <v>212</v>
      </c>
      <c r="C79" s="175"/>
      <c r="D79" s="175"/>
      <c r="E79" s="175"/>
      <c r="F79" s="175"/>
    </row>
    <row r="80" spans="1:6" x14ac:dyDescent="0.2">
      <c r="A80" s="49" t="s">
        <v>25</v>
      </c>
      <c r="B80" s="175" t="s">
        <v>211</v>
      </c>
      <c r="C80" s="175"/>
      <c r="D80" s="175"/>
      <c r="E80" s="175"/>
      <c r="F80" s="175"/>
    </row>
    <row r="81" spans="1:6" x14ac:dyDescent="0.2">
      <c r="A81" s="49" t="s">
        <v>141</v>
      </c>
      <c r="B81" s="175" t="s">
        <v>210</v>
      </c>
      <c r="C81" s="175"/>
      <c r="D81" s="175"/>
      <c r="E81" s="175"/>
      <c r="F81" s="175"/>
    </row>
    <row r="82" spans="1:6" x14ac:dyDescent="0.2">
      <c r="A82" s="49" t="s">
        <v>26</v>
      </c>
      <c r="B82" s="175" t="s">
        <v>209</v>
      </c>
      <c r="C82" s="175"/>
      <c r="D82" s="175"/>
      <c r="E82" s="175"/>
      <c r="F82" s="175"/>
    </row>
    <row r="83" spans="1:6" x14ac:dyDescent="0.2">
      <c r="A83" s="49" t="s">
        <v>142</v>
      </c>
      <c r="B83" s="175" t="s">
        <v>208</v>
      </c>
      <c r="C83" s="175"/>
      <c r="D83" s="175"/>
      <c r="E83" s="175"/>
      <c r="F83" s="175"/>
    </row>
    <row r="84" spans="1:6" x14ac:dyDescent="0.2">
      <c r="A84" s="49" t="s">
        <v>143</v>
      </c>
      <c r="B84" s="175" t="s">
        <v>207</v>
      </c>
      <c r="C84" s="175"/>
      <c r="D84" s="175"/>
      <c r="E84" s="175"/>
      <c r="F84" s="175"/>
    </row>
    <row r="85" spans="1:6" x14ac:dyDescent="0.2">
      <c r="A85" s="49" t="s">
        <v>144</v>
      </c>
      <c r="B85" s="175" t="s">
        <v>206</v>
      </c>
      <c r="C85" s="175"/>
      <c r="D85" s="175"/>
      <c r="E85" s="175"/>
      <c r="F85" s="175"/>
    </row>
    <row r="86" spans="1:6" x14ac:dyDescent="0.2">
      <c r="A86" s="49" t="s">
        <v>145</v>
      </c>
      <c r="B86" s="175" t="s">
        <v>205</v>
      </c>
      <c r="C86" s="175"/>
      <c r="D86" s="175"/>
      <c r="E86" s="175"/>
      <c r="F86" s="175"/>
    </row>
    <row r="87" spans="1:6" x14ac:dyDescent="0.2">
      <c r="A87" s="49" t="s">
        <v>27</v>
      </c>
      <c r="B87" s="175" t="s">
        <v>204</v>
      </c>
      <c r="C87" s="175"/>
      <c r="D87" s="175"/>
      <c r="E87" s="175"/>
      <c r="F87" s="175"/>
    </row>
    <row r="88" spans="1:6" x14ac:dyDescent="0.2">
      <c r="A88" s="49" t="s">
        <v>28</v>
      </c>
      <c r="B88" s="175" t="s">
        <v>203</v>
      </c>
      <c r="C88" s="175"/>
      <c r="D88" s="175"/>
      <c r="E88" s="175"/>
      <c r="F88" s="175"/>
    </row>
    <row r="89" spans="1:6" x14ac:dyDescent="0.2">
      <c r="A89" s="49" t="s">
        <v>148</v>
      </c>
      <c r="B89" s="175" t="s">
        <v>202</v>
      </c>
      <c r="C89" s="175"/>
      <c r="D89" s="175"/>
      <c r="E89" s="175"/>
      <c r="F89" s="175"/>
    </row>
    <row r="90" spans="1:6" x14ac:dyDescent="0.2">
      <c r="A90" s="49" t="s">
        <v>149</v>
      </c>
      <c r="B90" s="175" t="s">
        <v>201</v>
      </c>
      <c r="C90" s="175"/>
      <c r="D90" s="175"/>
      <c r="E90" s="175"/>
      <c r="F90" s="175"/>
    </row>
    <row r="91" spans="1:6" x14ac:dyDescent="0.2">
      <c r="A91" s="49" t="s">
        <v>150</v>
      </c>
      <c r="B91" s="175" t="s">
        <v>200</v>
      </c>
      <c r="C91" s="175"/>
      <c r="D91" s="175"/>
      <c r="E91" s="175"/>
      <c r="F91" s="175"/>
    </row>
    <row r="92" spans="1:6" x14ac:dyDescent="0.2">
      <c r="A92" s="49" t="s">
        <v>29</v>
      </c>
      <c r="B92" s="175" t="s">
        <v>199</v>
      </c>
      <c r="C92" s="175"/>
      <c r="D92" s="175"/>
      <c r="E92" s="175"/>
      <c r="F92" s="175"/>
    </row>
    <row r="93" spans="1:6" x14ac:dyDescent="0.2">
      <c r="A93" s="49" t="s">
        <v>152</v>
      </c>
      <c r="B93" s="175" t="s">
        <v>198</v>
      </c>
      <c r="C93" s="175"/>
      <c r="D93" s="175"/>
      <c r="E93" s="175"/>
      <c r="F93" s="175"/>
    </row>
    <row r="94" spans="1:6" x14ac:dyDescent="0.2">
      <c r="A94" s="49" t="s">
        <v>30</v>
      </c>
      <c r="B94" s="175" t="s">
        <v>197</v>
      </c>
      <c r="C94" s="175"/>
      <c r="D94" s="175"/>
      <c r="E94" s="175"/>
      <c r="F94" s="175"/>
    </row>
    <row r="95" spans="1:6" x14ac:dyDescent="0.2">
      <c r="A95" s="49" t="s">
        <v>155</v>
      </c>
      <c r="B95" s="175" t="s">
        <v>196</v>
      </c>
      <c r="C95" s="175"/>
      <c r="D95" s="175"/>
      <c r="E95" s="175"/>
      <c r="F95" s="175"/>
    </row>
    <row r="96" spans="1:6" x14ac:dyDescent="0.2">
      <c r="A96" s="49" t="s">
        <v>156</v>
      </c>
      <c r="B96" s="175" t="s">
        <v>195</v>
      </c>
      <c r="C96" s="175"/>
      <c r="D96" s="175"/>
      <c r="E96" s="175"/>
      <c r="F96" s="175"/>
    </row>
    <row r="97" spans="1:6" x14ac:dyDescent="0.2">
      <c r="A97" s="49" t="s">
        <v>158</v>
      </c>
      <c r="B97" s="175" t="s">
        <v>193</v>
      </c>
      <c r="C97" s="175"/>
      <c r="D97" s="175"/>
      <c r="E97" s="175"/>
      <c r="F97" s="175"/>
    </row>
    <row r="98" spans="1:6" x14ac:dyDescent="0.2">
      <c r="A98" s="49" t="s">
        <v>159</v>
      </c>
      <c r="B98" s="175" t="s">
        <v>194</v>
      </c>
      <c r="C98" s="175"/>
      <c r="D98" s="175"/>
      <c r="E98" s="175"/>
      <c r="F98" s="175"/>
    </row>
    <row r="99" spans="1:6" x14ac:dyDescent="0.2">
      <c r="A99" s="49" t="s">
        <v>161</v>
      </c>
      <c r="B99" s="175" t="s">
        <v>192</v>
      </c>
      <c r="C99" s="175"/>
      <c r="D99" s="175"/>
      <c r="E99" s="175"/>
      <c r="F99" s="175"/>
    </row>
    <row r="100" spans="1:6" x14ac:dyDescent="0.2">
      <c r="A100" s="49" t="s">
        <v>162</v>
      </c>
      <c r="B100" s="175" t="s">
        <v>191</v>
      </c>
      <c r="C100" s="175"/>
      <c r="D100" s="175"/>
      <c r="E100" s="175"/>
      <c r="F100" s="175"/>
    </row>
    <row r="101" spans="1:6" x14ac:dyDescent="0.2">
      <c r="A101" s="49" t="s">
        <v>164</v>
      </c>
      <c r="B101" s="175" t="s">
        <v>190</v>
      </c>
      <c r="C101" s="175"/>
      <c r="D101" s="175"/>
      <c r="E101" s="175"/>
      <c r="F101" s="175"/>
    </row>
    <row r="102" spans="1:6" x14ac:dyDescent="0.2">
      <c r="A102" s="49" t="s">
        <v>165</v>
      </c>
      <c r="B102" s="175" t="s">
        <v>189</v>
      </c>
      <c r="C102" s="175"/>
      <c r="D102" s="175"/>
      <c r="E102" s="175"/>
      <c r="F102" s="175"/>
    </row>
    <row r="103" spans="1:6" x14ac:dyDescent="0.2">
      <c r="A103" s="49" t="s">
        <v>167</v>
      </c>
      <c r="B103" s="175" t="s">
        <v>188</v>
      </c>
      <c r="C103" s="175"/>
      <c r="D103" s="175"/>
      <c r="E103" s="175"/>
      <c r="F103" s="175"/>
    </row>
    <row r="104" spans="1:6" x14ac:dyDescent="0.2">
      <c r="A104" s="49" t="s">
        <v>168</v>
      </c>
      <c r="B104" s="175" t="s">
        <v>187</v>
      </c>
      <c r="C104" s="175"/>
      <c r="D104" s="175"/>
      <c r="E104" s="175"/>
      <c r="F104" s="175"/>
    </row>
    <row r="105" spans="1:6" x14ac:dyDescent="0.2">
      <c r="A105" s="49" t="s">
        <v>170</v>
      </c>
      <c r="B105" s="175" t="s">
        <v>185</v>
      </c>
      <c r="C105" s="175"/>
      <c r="D105" s="175"/>
      <c r="E105" s="175"/>
      <c r="F105" s="175"/>
    </row>
    <row r="106" spans="1:6" x14ac:dyDescent="0.2">
      <c r="A106" s="49" t="s">
        <v>171</v>
      </c>
      <c r="B106" s="175" t="s">
        <v>186</v>
      </c>
      <c r="C106" s="175"/>
      <c r="D106" s="175"/>
      <c r="E106" s="175"/>
      <c r="F106" s="175"/>
    </row>
    <row r="107" spans="1:6" x14ac:dyDescent="0.2">
      <c r="A107" s="49" t="s">
        <v>174</v>
      </c>
      <c r="B107" s="175" t="s">
        <v>281</v>
      </c>
      <c r="C107" s="175"/>
      <c r="D107" s="175"/>
      <c r="E107" s="175"/>
      <c r="F107" s="175"/>
    </row>
    <row r="108" spans="1:6" x14ac:dyDescent="0.2">
      <c r="A108" s="49" t="s">
        <v>175</v>
      </c>
      <c r="B108" s="175" t="s">
        <v>282</v>
      </c>
      <c r="C108" s="175"/>
      <c r="D108" s="175"/>
      <c r="E108" s="175"/>
      <c r="F108" s="175"/>
    </row>
    <row r="109" spans="1:6" x14ac:dyDescent="0.2">
      <c r="A109" s="49" t="s">
        <v>176</v>
      </c>
      <c r="B109" s="175" t="s">
        <v>283</v>
      </c>
      <c r="C109" s="175"/>
      <c r="D109" s="175"/>
      <c r="E109" s="175"/>
      <c r="F109" s="175"/>
    </row>
    <row r="110" spans="1:6" x14ac:dyDescent="0.2">
      <c r="A110" s="49" t="s">
        <v>177</v>
      </c>
      <c r="B110" s="175" t="s">
        <v>284</v>
      </c>
      <c r="C110" s="175"/>
      <c r="D110" s="175"/>
      <c r="E110" s="175"/>
      <c r="F110" s="175"/>
    </row>
    <row r="111" spans="1:6" x14ac:dyDescent="0.2">
      <c r="A111" s="49" t="s">
        <v>31</v>
      </c>
      <c r="B111" s="175" t="s">
        <v>285</v>
      </c>
      <c r="C111" s="175"/>
      <c r="D111" s="175"/>
      <c r="E111" s="175"/>
      <c r="F111" s="175"/>
    </row>
    <row r="112" spans="1:6" x14ac:dyDescent="0.2">
      <c r="A112" s="49" t="s">
        <v>179</v>
      </c>
      <c r="B112" s="175" t="s">
        <v>286</v>
      </c>
      <c r="C112" s="175"/>
      <c r="D112" s="175"/>
      <c r="E112" s="175"/>
      <c r="F112" s="175"/>
    </row>
    <row r="113" spans="1:6" x14ac:dyDescent="0.2">
      <c r="A113" s="49" t="s">
        <v>180</v>
      </c>
      <c r="B113" s="175" t="s">
        <v>287</v>
      </c>
      <c r="C113" s="175"/>
      <c r="D113" s="175"/>
      <c r="E113" s="175"/>
      <c r="F113" s="175"/>
    </row>
    <row r="114" spans="1:6" x14ac:dyDescent="0.2">
      <c r="A114" s="49" t="s">
        <v>182</v>
      </c>
      <c r="B114" s="175" t="s">
        <v>288</v>
      </c>
      <c r="C114" s="175"/>
      <c r="D114" s="175"/>
      <c r="E114" s="175"/>
      <c r="F114" s="175"/>
    </row>
    <row r="115" spans="1:6" x14ac:dyDescent="0.2">
      <c r="A115" s="49" t="s">
        <v>183</v>
      </c>
      <c r="B115" s="175" t="s">
        <v>289</v>
      </c>
      <c r="C115" s="175"/>
      <c r="D115" s="175"/>
      <c r="E115" s="175"/>
      <c r="F115" s="175"/>
    </row>
    <row r="116" spans="1:6" x14ac:dyDescent="0.2">
      <c r="A116" s="49" t="s">
        <v>184</v>
      </c>
      <c r="B116" s="175" t="s">
        <v>290</v>
      </c>
      <c r="C116" s="175"/>
      <c r="D116" s="175"/>
      <c r="E116" s="175"/>
      <c r="F116" s="175"/>
    </row>
    <row r="118" spans="1:6" x14ac:dyDescent="0.2">
      <c r="A118" s="29">
        <f>COUNTA(lesComposantes)</f>
        <v>115</v>
      </c>
    </row>
    <row r="122" spans="1:6" x14ac:dyDescent="0.2">
      <c r="A122" s="25" t="s">
        <v>301</v>
      </c>
    </row>
    <row r="123" spans="1:6" x14ac:dyDescent="0.2">
      <c r="A123" s="25" t="s">
        <v>302</v>
      </c>
    </row>
    <row r="124" spans="1:6" x14ac:dyDescent="0.2">
      <c r="A124" t="s">
        <v>47</v>
      </c>
    </row>
    <row r="125" spans="1:6" x14ac:dyDescent="0.2">
      <c r="A125" t="s">
        <v>48</v>
      </c>
    </row>
    <row r="127" spans="1:6" x14ac:dyDescent="0.2">
      <c r="A127" s="25" t="s">
        <v>320</v>
      </c>
    </row>
    <row r="128" spans="1:6" x14ac:dyDescent="0.2">
      <c r="A128" s="25" t="s">
        <v>321</v>
      </c>
    </row>
    <row r="129" spans="1:1" x14ac:dyDescent="0.2">
      <c r="A129" s="25" t="s">
        <v>322</v>
      </c>
    </row>
    <row r="130" spans="1:1" x14ac:dyDescent="0.2">
      <c r="A130" s="25" t="s">
        <v>323</v>
      </c>
    </row>
    <row r="169" spans="11:11" x14ac:dyDescent="0.2">
      <c r="K169" t="s">
        <v>58</v>
      </c>
    </row>
    <row r="480" spans="11:11" x14ac:dyDescent="0.2">
      <c r="K480" t="s">
        <v>58</v>
      </c>
    </row>
  </sheetData>
  <dataConsolidate/>
  <mergeCells count="116">
    <mergeCell ref="B1:F1"/>
    <mergeCell ref="B2:F2"/>
    <mergeCell ref="B3:F3"/>
    <mergeCell ref="B4:F4"/>
    <mergeCell ref="B5:F5"/>
    <mergeCell ref="B6:F6"/>
    <mergeCell ref="B13:F13"/>
    <mergeCell ref="B14:F14"/>
    <mergeCell ref="B15:F15"/>
    <mergeCell ref="B16:F16"/>
    <mergeCell ref="B17:F17"/>
    <mergeCell ref="B18:F18"/>
    <mergeCell ref="B7:F7"/>
    <mergeCell ref="B8:F8"/>
    <mergeCell ref="B9:F9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61:F61"/>
    <mergeCell ref="B62:F62"/>
    <mergeCell ref="B63:F63"/>
    <mergeCell ref="B64:F64"/>
    <mergeCell ref="B65:F65"/>
    <mergeCell ref="B66:F66"/>
    <mergeCell ref="B55:F55"/>
    <mergeCell ref="B56:F56"/>
    <mergeCell ref="B57:F57"/>
    <mergeCell ref="B58:F58"/>
    <mergeCell ref="B59:F59"/>
    <mergeCell ref="B60:F60"/>
    <mergeCell ref="B73:F73"/>
    <mergeCell ref="B74:F74"/>
    <mergeCell ref="B75:F75"/>
    <mergeCell ref="B76:F76"/>
    <mergeCell ref="B77:F77"/>
    <mergeCell ref="B78:F78"/>
    <mergeCell ref="B67:F67"/>
    <mergeCell ref="B68:F68"/>
    <mergeCell ref="B69:F69"/>
    <mergeCell ref="B70:F70"/>
    <mergeCell ref="B71:F71"/>
    <mergeCell ref="B72:F72"/>
    <mergeCell ref="B85:F85"/>
    <mergeCell ref="B86:F86"/>
    <mergeCell ref="B87:F87"/>
    <mergeCell ref="B88:F88"/>
    <mergeCell ref="B89:F89"/>
    <mergeCell ref="B90:F90"/>
    <mergeCell ref="B79:F79"/>
    <mergeCell ref="B80:F80"/>
    <mergeCell ref="B81:F81"/>
    <mergeCell ref="B82:F82"/>
    <mergeCell ref="B83:F83"/>
    <mergeCell ref="B84:F84"/>
    <mergeCell ref="B97:F97"/>
    <mergeCell ref="B98:F9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115:F115"/>
    <mergeCell ref="B116:F116"/>
    <mergeCell ref="B109:F109"/>
    <mergeCell ref="B110:F110"/>
    <mergeCell ref="B111:F111"/>
    <mergeCell ref="B112:F112"/>
    <mergeCell ref="B113:F113"/>
    <mergeCell ref="B114:F114"/>
    <mergeCell ref="B103:F103"/>
    <mergeCell ref="B104:F104"/>
    <mergeCell ref="B105:F105"/>
    <mergeCell ref="B106:F106"/>
    <mergeCell ref="B107:F107"/>
    <mergeCell ref="B108:F108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16</vt:i4>
      </vt:variant>
    </vt:vector>
  </HeadingPairs>
  <TitlesOfParts>
    <vt:vector size="24" baseType="lpstr">
      <vt:lpstr>Mode d'emploi</vt:lpstr>
      <vt:lpstr>Passeport professionnel</vt:lpstr>
      <vt:lpstr>Recensement</vt:lpstr>
      <vt:lpstr>Fiche SP (0)</vt:lpstr>
      <vt:lpstr>Référentiel de compétences</vt:lpstr>
      <vt:lpstr>BasePassPro</vt:lpstr>
      <vt:lpstr>Processus-activité</vt:lpstr>
      <vt:lpstr>Composantes</vt:lpstr>
      <vt:lpstr>'Fiche SP (0)'!_edn1</vt:lpstr>
      <vt:lpstr>'Fiche SP (0)'!_edn2</vt:lpstr>
      <vt:lpstr>'Fiche SP (0)'!_ednref1</vt:lpstr>
      <vt:lpstr>'Fiche SP (0)'!_ednref2</vt:lpstr>
      <vt:lpstr>baseRecensee</vt:lpstr>
      <vt:lpstr>'Fiche SP (0)'!Impression_des_titres</vt:lpstr>
      <vt:lpstr>'Passeport professionnel'!Impression_des_titres</vt:lpstr>
      <vt:lpstr>laBasePassPro</vt:lpstr>
      <vt:lpstr>lesActivités</vt:lpstr>
      <vt:lpstr>lesComposantes</vt:lpstr>
      <vt:lpstr>lesConditions</vt:lpstr>
      <vt:lpstr>lesModalitesReal</vt:lpstr>
      <vt:lpstr>lesProcessus</vt:lpstr>
      <vt:lpstr>nbActivités</vt:lpstr>
      <vt:lpstr>'Fiche SP (0)'!Zone_d_impression</vt:lpstr>
      <vt:lpstr>'Passeport professionnel'!Zone_d_impression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Gaubert-Macon</dc:creator>
  <cp:lastModifiedBy>Georges Cherry</cp:lastModifiedBy>
  <cp:lastPrinted>2015-06-02T12:46:57Z</cp:lastPrinted>
  <dcterms:created xsi:type="dcterms:W3CDTF">2012-01-12T10:51:15Z</dcterms:created>
  <dcterms:modified xsi:type="dcterms:W3CDTF">2020-03-27T09:34:05Z</dcterms:modified>
</cp:coreProperties>
</file>